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10920" activeTab="2"/>
  </bookViews>
  <sheets>
    <sheet name="Free DVD" sheetId="1" r:id="rId1"/>
    <sheet name="English" sheetId="2" r:id="rId2"/>
    <sheet name="Mandarin" sheetId="3" r:id="rId3"/>
    <sheet name="Free Dinner" sheetId="4" r:id="rId4"/>
    <sheet name="Summary" sheetId="5" r:id="rId5"/>
    <sheet name="Expense report" sheetId="6" r:id="rId6"/>
  </sheets>
  <definedNames>
    <definedName name="_xlnm.Print_Area" localSheetId="1">'English'!$A$1:$L$93</definedName>
    <definedName name="_xlnm.Print_Area" localSheetId="5">'Expense report'!$A$1:$H$42</definedName>
    <definedName name="_xlnm.Print_Area" localSheetId="4">'Summary'!$A$1:$F$33</definedName>
  </definedNames>
  <calcPr fullCalcOnLoad="1"/>
</workbook>
</file>

<file path=xl/sharedStrings.xml><?xml version="1.0" encoding="utf-8"?>
<sst xmlns="http://schemas.openxmlformats.org/spreadsheetml/2006/main" count="629" uniqueCount="506">
  <si>
    <t xml:space="preserve">Name </t>
  </si>
  <si>
    <t xml:space="preserve">Club </t>
  </si>
  <si>
    <t>Payment</t>
  </si>
  <si>
    <t>Cash</t>
  </si>
  <si>
    <t>AB 0001</t>
  </si>
  <si>
    <t>AB 0002</t>
  </si>
  <si>
    <t>AB 0003</t>
  </si>
  <si>
    <t>AB 0004</t>
  </si>
  <si>
    <t>AB 0005</t>
  </si>
  <si>
    <t>Lim Poh Pian</t>
  </si>
  <si>
    <t xml:space="preserve">TPCCC </t>
  </si>
  <si>
    <t>B 0001</t>
  </si>
  <si>
    <t>Angela Oh</t>
  </si>
  <si>
    <t>A 0001</t>
  </si>
  <si>
    <t>Teo Siew Meng</t>
  </si>
  <si>
    <t>Jonathan Cheng</t>
  </si>
  <si>
    <t>B 0002</t>
  </si>
  <si>
    <t>B 0003</t>
  </si>
  <si>
    <t>B 0004</t>
  </si>
  <si>
    <t>B 0005</t>
  </si>
  <si>
    <t>B 0006</t>
  </si>
  <si>
    <t>B 0007</t>
  </si>
  <si>
    <t>B 0008</t>
  </si>
  <si>
    <t>B 0009</t>
  </si>
  <si>
    <t>B 0010</t>
  </si>
  <si>
    <t>Daniel Yew</t>
  </si>
  <si>
    <t>Jenny</t>
  </si>
  <si>
    <t>cheque</t>
  </si>
  <si>
    <t>cash</t>
  </si>
  <si>
    <t>Nee Soon East</t>
  </si>
  <si>
    <t>Jenny Ng</t>
  </si>
  <si>
    <t>Yetti</t>
  </si>
  <si>
    <t>Ong Juey</t>
  </si>
  <si>
    <t>Kowloon</t>
  </si>
  <si>
    <t>Buona vista</t>
  </si>
  <si>
    <t>Mode</t>
  </si>
  <si>
    <t>Tang Fang Rui</t>
  </si>
  <si>
    <t>Bukit Batok</t>
  </si>
  <si>
    <t xml:space="preserve">Bank Transfer </t>
  </si>
  <si>
    <t>Bank transfer</t>
  </si>
  <si>
    <t xml:space="preserve">tang0062@pmail.ntu.edu.sg </t>
  </si>
  <si>
    <t>Bishan</t>
  </si>
  <si>
    <t>Steven Rusli</t>
  </si>
  <si>
    <t>SMU</t>
  </si>
  <si>
    <t>pohpian@singnet.com.sg</t>
  </si>
  <si>
    <t>ohangela@singnet.com.sg</t>
  </si>
  <si>
    <t>mykristy.2007@business.smu.edu.sg</t>
  </si>
  <si>
    <t>steven.2007@smu.edu.sg</t>
  </si>
  <si>
    <t>Huynh nha my kirsty</t>
  </si>
  <si>
    <t>Lee Min</t>
  </si>
  <si>
    <t>544301/POSB</t>
  </si>
  <si>
    <t>Singhealth</t>
  </si>
  <si>
    <t>leem@pacific.net.sg</t>
  </si>
  <si>
    <t xml:space="preserve">cheque </t>
  </si>
  <si>
    <t>AB 0021</t>
  </si>
  <si>
    <t>Stephen Tan</t>
  </si>
  <si>
    <t>TMCS</t>
  </si>
  <si>
    <t>A 0021</t>
  </si>
  <si>
    <t>Philip Wong</t>
  </si>
  <si>
    <t>Bedok</t>
  </si>
  <si>
    <t xml:space="preserve">B 0021 </t>
  </si>
  <si>
    <t>Kenneth Cheong</t>
  </si>
  <si>
    <t>IES</t>
  </si>
  <si>
    <t>A 0022</t>
  </si>
  <si>
    <t>Magdalen  Wong</t>
  </si>
  <si>
    <t xml:space="preserve">Lubna </t>
  </si>
  <si>
    <t>Changi Simei</t>
  </si>
  <si>
    <t xml:space="preserve">Cynthia </t>
  </si>
  <si>
    <t>James</t>
  </si>
  <si>
    <t>98 change to 80</t>
  </si>
  <si>
    <t>B 0031</t>
  </si>
  <si>
    <t>B 0032</t>
  </si>
  <si>
    <t>B 0033</t>
  </si>
  <si>
    <t>income</t>
  </si>
  <si>
    <t>B 0041</t>
  </si>
  <si>
    <t>B 0042</t>
  </si>
  <si>
    <t>B 0043</t>
  </si>
  <si>
    <t>B 0044</t>
  </si>
  <si>
    <t>B 0045</t>
  </si>
  <si>
    <t>B 0046</t>
  </si>
  <si>
    <t>B 0047</t>
  </si>
  <si>
    <t>NTU Alumni</t>
  </si>
  <si>
    <t>SRC</t>
  </si>
  <si>
    <t>B 0022</t>
  </si>
  <si>
    <t>Nick French</t>
  </si>
  <si>
    <t>SIM II</t>
  </si>
  <si>
    <t>sfrench@pacific.net.sg</t>
  </si>
  <si>
    <t>224197/HSBC</t>
  </si>
  <si>
    <t>27/04</t>
  </si>
  <si>
    <t>B 0023</t>
  </si>
  <si>
    <t>Lim Chung Wei</t>
  </si>
  <si>
    <t>NUSS</t>
  </si>
  <si>
    <t>L42333@singnet.com.sg</t>
  </si>
  <si>
    <t>746647/posb</t>
  </si>
  <si>
    <t>B 0024</t>
  </si>
  <si>
    <t>JJ Ri</t>
  </si>
  <si>
    <t>ACCA</t>
  </si>
  <si>
    <t>jjaccatmc@hotmail.com</t>
  </si>
  <si>
    <t xml:space="preserve">759771/posb </t>
  </si>
  <si>
    <t>28/04</t>
  </si>
  <si>
    <t>AB 0022</t>
  </si>
  <si>
    <t>Chan Khoon Kok</t>
  </si>
  <si>
    <t>Bank Transfer</t>
  </si>
  <si>
    <t>B 0025</t>
  </si>
  <si>
    <t xml:space="preserve">Serene Lee </t>
  </si>
  <si>
    <t>(Chan Khoon Kok $240)</t>
  </si>
  <si>
    <t>piuschan@singnet.com.sg</t>
  </si>
  <si>
    <t>AB 0023</t>
  </si>
  <si>
    <t>Joshua Ng</t>
  </si>
  <si>
    <t>Tampines Changkat</t>
  </si>
  <si>
    <t xml:space="preserve">joshuangys@gmail.com </t>
  </si>
  <si>
    <t xml:space="preserve">411693/posb dated 020508. </t>
  </si>
  <si>
    <t>Yaole Sng</t>
  </si>
  <si>
    <t>Katong</t>
  </si>
  <si>
    <t>sngyaole@gmail.com</t>
  </si>
  <si>
    <t>Sim Yan Liang</t>
  </si>
  <si>
    <t>NTM</t>
  </si>
  <si>
    <t>simyanliamg@gmail.com</t>
  </si>
  <si>
    <t>Chong Siaw Yen</t>
  </si>
  <si>
    <t>c/o Johnny Teo</t>
  </si>
  <si>
    <t>jespoir78@gmail.com</t>
  </si>
  <si>
    <t>Serena Lim</t>
  </si>
  <si>
    <t>Fog Hing Yee</t>
  </si>
  <si>
    <t>Chua Seng Cheong</t>
  </si>
  <si>
    <t>Andrew Chew</t>
  </si>
  <si>
    <t>Kelly Mak</t>
  </si>
  <si>
    <t>Sally Tan</t>
  </si>
  <si>
    <t>B 0048</t>
  </si>
  <si>
    <t>AB 0041</t>
  </si>
  <si>
    <t>Mrs Albert Sin</t>
  </si>
  <si>
    <t>albert_sin@lta.gov.sg</t>
  </si>
  <si>
    <t>A 0023</t>
  </si>
  <si>
    <t>B 0026</t>
  </si>
  <si>
    <t>Song Lin Kei</t>
  </si>
  <si>
    <t>S'pore Nurses</t>
  </si>
  <si>
    <t>lksong104@yahoo.com.sg</t>
  </si>
  <si>
    <r>
      <t>813090/posb dated  020508</t>
    </r>
    <r>
      <rPr>
        <sz val="10"/>
        <rFont val="Arial"/>
        <family val="2"/>
      </rPr>
      <t xml:space="preserve"> </t>
    </r>
  </si>
  <si>
    <t>Thomas Tan Tin Chee</t>
  </si>
  <si>
    <t>108112/uob</t>
  </si>
  <si>
    <t>paid</t>
  </si>
  <si>
    <t>300940/dbs dated 05/50/08</t>
  </si>
  <si>
    <t>A 0041</t>
  </si>
  <si>
    <t>Chan Saik Wai</t>
  </si>
  <si>
    <t>Braddell Ht II</t>
  </si>
  <si>
    <t>thomaz72@singnet.com.sg</t>
  </si>
  <si>
    <t>chansw147@yahoo.com.sg</t>
  </si>
  <si>
    <t>896899/posb</t>
  </si>
  <si>
    <t>Kevin Tan</t>
  </si>
  <si>
    <t>B 0027</t>
  </si>
  <si>
    <t>B 0028</t>
  </si>
  <si>
    <t>B 0029</t>
  </si>
  <si>
    <t>kv_tan@yahoo.com</t>
  </si>
  <si>
    <t>runbin_y@yahoo.com</t>
  </si>
  <si>
    <t>Yew Run Bin</t>
  </si>
  <si>
    <t>Paul Chung</t>
  </si>
  <si>
    <t>paolo@singnet.com.sg</t>
  </si>
  <si>
    <t>Yong Choon Bin</t>
  </si>
  <si>
    <t>yongcb@starhub.net.sg</t>
  </si>
  <si>
    <t xml:space="preserve">Dancer 1 </t>
  </si>
  <si>
    <t>Dancer 2</t>
  </si>
  <si>
    <t>Dancer 3</t>
  </si>
  <si>
    <t>Dancer 4</t>
  </si>
  <si>
    <t>Dancer 5</t>
  </si>
  <si>
    <t>Dancer 6</t>
  </si>
  <si>
    <t>Fang Rui</t>
  </si>
  <si>
    <t>Imaginit</t>
  </si>
  <si>
    <t>Free Dinner Guests</t>
  </si>
  <si>
    <t>Division</t>
  </si>
  <si>
    <t>Paid</t>
  </si>
  <si>
    <t>Unpaid</t>
  </si>
  <si>
    <t>B</t>
  </si>
  <si>
    <t>D</t>
  </si>
  <si>
    <t>H</t>
  </si>
  <si>
    <t>K</t>
  </si>
  <si>
    <t>L</t>
  </si>
  <si>
    <t>S</t>
  </si>
  <si>
    <t>T</t>
  </si>
  <si>
    <t>U</t>
  </si>
  <si>
    <t>Z</t>
  </si>
  <si>
    <t>Others</t>
  </si>
  <si>
    <t>Ticket Sales</t>
  </si>
  <si>
    <t>Dinner</t>
  </si>
  <si>
    <t>English Contests</t>
  </si>
  <si>
    <t>Mandarin Workshops</t>
  </si>
  <si>
    <t>Mandarin Contests</t>
  </si>
  <si>
    <t>Suncei</t>
  </si>
  <si>
    <t>A 0024</t>
  </si>
  <si>
    <t>A 0025</t>
  </si>
  <si>
    <t>Raymond Ho</t>
  </si>
  <si>
    <t>Lily Lim</t>
  </si>
  <si>
    <t>Brennan Khor</t>
  </si>
  <si>
    <t>Money Mastery</t>
  </si>
  <si>
    <t>Confirmed Dinner</t>
  </si>
  <si>
    <t xml:space="preserve">Tamil Workshop </t>
  </si>
  <si>
    <t>(paid by Tamil clubs)</t>
  </si>
  <si>
    <t>G B Srithar</t>
  </si>
  <si>
    <t>B 0034</t>
  </si>
  <si>
    <t>B 0035</t>
  </si>
  <si>
    <t>B 0036</t>
  </si>
  <si>
    <t>B 0037</t>
  </si>
  <si>
    <t xml:space="preserve">Kenneth Tian </t>
  </si>
  <si>
    <t>moukokotian@hotmail.com</t>
  </si>
  <si>
    <t>zc.others@gmail.com</t>
  </si>
  <si>
    <t>Sunny Chong</t>
  </si>
  <si>
    <t>Amelia Ching</t>
  </si>
  <si>
    <t>amelia.ching@citi.com</t>
  </si>
  <si>
    <t>cheque 896742/citigold dated 050508</t>
  </si>
  <si>
    <t>Jurong Town</t>
  </si>
  <si>
    <t>albert_tye@yahoo.com.sg</t>
  </si>
  <si>
    <t>A 0026</t>
  </si>
  <si>
    <t>Albert Tye</t>
  </si>
  <si>
    <t>A 0002</t>
  </si>
  <si>
    <t>A 0003</t>
  </si>
  <si>
    <t>A 0004</t>
  </si>
  <si>
    <t>A 0005</t>
  </si>
  <si>
    <t>A 0006</t>
  </si>
  <si>
    <t>A 0007</t>
  </si>
  <si>
    <t>A 0008</t>
  </si>
  <si>
    <t>A 0009</t>
  </si>
  <si>
    <t>A 0010</t>
  </si>
  <si>
    <t>A 0027</t>
  </si>
  <si>
    <t>Margret Tan</t>
  </si>
  <si>
    <t>Mei Har's Friend</t>
  </si>
  <si>
    <t>B 0030</t>
  </si>
  <si>
    <t>Fedora Goh</t>
  </si>
  <si>
    <t>CPAA</t>
  </si>
  <si>
    <t>Liu Ji Yin</t>
  </si>
  <si>
    <t>Johnson Ong</t>
  </si>
  <si>
    <t>AIA Changi</t>
  </si>
  <si>
    <t>Fernando Young</t>
  </si>
  <si>
    <t>Jennifer Wong</t>
  </si>
  <si>
    <t>Fengshan</t>
  </si>
  <si>
    <t>Mecolm</t>
  </si>
  <si>
    <t xml:space="preserve">Quek Geok Cheng </t>
  </si>
  <si>
    <t>Saketh Chinni</t>
  </si>
  <si>
    <t>Team Young NTUC</t>
  </si>
  <si>
    <t>Soumya Pati</t>
  </si>
  <si>
    <t>cost</t>
  </si>
  <si>
    <t>Free Gala Dinner</t>
  </si>
  <si>
    <t> 97601047</t>
  </si>
  <si>
    <t>margaretkiat@yahoo.com</t>
  </si>
  <si>
    <t>'leeboongee@yahoo.com'</t>
  </si>
  <si>
    <t>Clara Chang</t>
  </si>
  <si>
    <t>NOL</t>
  </si>
  <si>
    <t>clarachanglc@yahoo.com.sg</t>
  </si>
  <si>
    <t>AB 0006</t>
  </si>
  <si>
    <t>Linda Ong</t>
  </si>
  <si>
    <t>linzest@singnet.com.sg</t>
  </si>
  <si>
    <t>A 0028</t>
  </si>
  <si>
    <t xml:space="preserve">Tracy Wong </t>
  </si>
  <si>
    <t>Mrs Chee Kim Loon</t>
  </si>
  <si>
    <t>AB 0007</t>
  </si>
  <si>
    <r>
      <t>Osmaan Kam</t>
    </r>
    <r>
      <rPr>
        <sz val="10"/>
        <rFont val="Arial"/>
        <family val="0"/>
      </rPr>
      <t xml:space="preserve"> </t>
    </r>
  </si>
  <si>
    <t>Island</t>
  </si>
  <si>
    <t>osmaankam@yahoo.com.hk</t>
  </si>
  <si>
    <t>Barab Stuart</t>
  </si>
  <si>
    <t>AB 0008</t>
  </si>
  <si>
    <t>Gerald Ong</t>
  </si>
  <si>
    <t>NMA</t>
  </si>
  <si>
    <t xml:space="preserve">geraldong86@gmail.com </t>
  </si>
  <si>
    <t>Ling Lee Hua</t>
  </si>
  <si>
    <t>A 0031</t>
  </si>
  <si>
    <t>for Kim Loon with other account</t>
  </si>
  <si>
    <t>A 0029</t>
  </si>
  <si>
    <t>AB 0009</t>
  </si>
  <si>
    <t>AB 0010</t>
  </si>
  <si>
    <t>Albert Sin</t>
  </si>
  <si>
    <t>Suhwe Lee</t>
  </si>
  <si>
    <t>AB 0024</t>
  </si>
  <si>
    <t>AB 0025</t>
  </si>
  <si>
    <t>Gurmit Singh</t>
  </si>
  <si>
    <t xml:space="preserve">SIA </t>
  </si>
  <si>
    <t xml:space="preserve">Lucky Draw - DOT </t>
  </si>
  <si>
    <t>US$20</t>
  </si>
  <si>
    <t>Wanghin TMC</t>
  </si>
  <si>
    <t xml:space="preserve">Thidarat Sukhanindr </t>
  </si>
  <si>
    <t>B 0038</t>
  </si>
  <si>
    <t xml:space="preserve">Kumaran Rajanganm </t>
  </si>
  <si>
    <t>kumaran_rajangam@yahoo.com</t>
  </si>
  <si>
    <t xml:space="preserve">SIM II </t>
  </si>
  <si>
    <t>suhwelee@hotmail.com</t>
  </si>
  <si>
    <t>A 0030</t>
  </si>
  <si>
    <t>thidarat_ple@yahoo.com</t>
  </si>
  <si>
    <t>Will have 10 more so, is 53</t>
  </si>
  <si>
    <t>Gurmit_Singh@Singaporeair.com.sg</t>
  </si>
  <si>
    <t>B 0039</t>
  </si>
  <si>
    <t>Christine Lim</t>
  </si>
  <si>
    <t>Christine_C_H_Lim@NOL.COM.SG</t>
  </si>
  <si>
    <t>Toastmasters International District 80 Annual Convention (23-25 May 2008)</t>
  </si>
  <si>
    <t>COST AT SUNTEC</t>
  </si>
  <si>
    <t>No.</t>
  </si>
  <si>
    <t>Description</t>
  </si>
  <si>
    <t xml:space="preserve">Suntec </t>
  </si>
  <si>
    <t>Rate - 450 pax</t>
  </si>
  <si>
    <t>Day 1 - Friday 23 May 2008</t>
  </si>
  <si>
    <t xml:space="preserve">Events:  </t>
  </si>
  <si>
    <t>Room 208 / 209</t>
  </si>
  <si>
    <t>$2,750 ($2,950)</t>
  </si>
  <si>
    <t>Dist Exco Mtgs - 60 pax (morning)</t>
  </si>
  <si>
    <t>Theatre Style 1 room</t>
  </si>
  <si>
    <t>Coffee/Tea Break</t>
  </si>
  <si>
    <t xml:space="preserve">   Dist Council Mtgs - 200 pax (morning) </t>
  </si>
  <si>
    <t>$10+++($11.8)</t>
  </si>
  <si>
    <t>English Workshop  - 300 pax (afternoon)</t>
  </si>
  <si>
    <t>Mandarin Workshop  - 150 pax (afternoon)</t>
  </si>
  <si>
    <t>Rm 202 - 150 pax</t>
  </si>
  <si>
    <t>$880 ($942)</t>
  </si>
  <si>
    <t xml:space="preserve">Lunch per head  ($10x 60= $600) </t>
  </si>
  <si>
    <t>Tea (2 snacks) for 50+300 pax - $10 / $11.80</t>
  </si>
  <si>
    <t xml:space="preserve">Welcome Night - Dinner </t>
  </si>
  <si>
    <t xml:space="preserve">500 pax </t>
  </si>
  <si>
    <t>Buffet: $45+++($53.10)*</t>
  </si>
  <si>
    <t>Ballroom 2</t>
  </si>
  <si>
    <t>Day 2 - Saturday 24 May 2008</t>
  </si>
  <si>
    <t>Events: Opening Ceremony (morning)</t>
  </si>
  <si>
    <t>Full-Day-596 pax</t>
  </si>
  <si>
    <t>Mandarin Contest (afternoon)</t>
  </si>
  <si>
    <t>Theatre</t>
  </si>
  <si>
    <t>3 concurrent workshops +</t>
  </si>
  <si>
    <t>Rm 208 - 150 pax</t>
  </si>
  <si>
    <t>Rm 209 -150 pax</t>
  </si>
  <si>
    <t>Tamil Contest/Workshop</t>
  </si>
  <si>
    <t>Rm 203 -150 pax</t>
  </si>
  <si>
    <t>990 (1060) and F&amp;B By Tamil Clubs</t>
  </si>
  <si>
    <t>Tea (2 snacks) $10 / $11.80</t>
  </si>
  <si>
    <t>Int'l Buffet:  $25+++ ($29.50) per pax</t>
  </si>
  <si>
    <t>(+2 table)</t>
  </si>
  <si>
    <t>Gala Dinner</t>
  </si>
  <si>
    <t>Ballroom 2-500 pax</t>
  </si>
  <si>
    <t>Chinese: $550+++($649)*</t>
  </si>
  <si>
    <t>(+1 table)</t>
  </si>
  <si>
    <t>Day 3 - Sunday 25 May 2008</t>
  </si>
  <si>
    <t>Table Topics Contests +</t>
  </si>
  <si>
    <t>Half-Day-596 pax</t>
  </si>
  <si>
    <t>International Speech Contests +</t>
  </si>
  <si>
    <t>Closing Ceremony</t>
  </si>
  <si>
    <t>(1 tea break)</t>
  </si>
  <si>
    <t xml:space="preserve">Dist Exco/Dist Council Mtgs </t>
  </si>
  <si>
    <t>Room 208</t>
  </si>
  <si>
    <t>840 (899) by District 2008-2009</t>
  </si>
  <si>
    <t>(for 50 pax)</t>
  </si>
  <si>
    <t>50 pax</t>
  </si>
  <si>
    <t xml:space="preserve">Lunch Per Head:  $29.50 </t>
  </si>
  <si>
    <t>Expenses on AV &amp; Lighting</t>
  </si>
  <si>
    <t xml:space="preserve">$3,600 for 1-1/2 days </t>
  </si>
  <si>
    <t>$2,500 for 2 Dinners</t>
  </si>
  <si>
    <t>Ballrooms</t>
  </si>
  <si>
    <t>($4,000 for 2 Dinners included in the forecast )</t>
  </si>
  <si>
    <t>B 0040</t>
  </si>
  <si>
    <t>B 0049</t>
  </si>
  <si>
    <t xml:space="preserve">Tay Guan Hau </t>
  </si>
  <si>
    <t xml:space="preserve">Cheng San </t>
  </si>
  <si>
    <t>B 0050</t>
  </si>
  <si>
    <t xml:space="preserve">Goh Wan Jou </t>
  </si>
  <si>
    <t>Wan_Jou_Goh@NOL.COM.SG</t>
  </si>
  <si>
    <t>Brian Lee</t>
  </si>
  <si>
    <t>ghtay@singnet.com.sg</t>
  </si>
  <si>
    <t xml:space="preserve">Saint Yi Htet </t>
  </si>
  <si>
    <t>masaint@gmail.com</t>
  </si>
  <si>
    <t>B 0011</t>
  </si>
  <si>
    <t>B 0012</t>
  </si>
  <si>
    <t>Emily</t>
  </si>
  <si>
    <t>Jill Lowe</t>
  </si>
  <si>
    <t>Tea (3 snacks) $12/ $14.16</t>
  </si>
  <si>
    <t>Peter Quoc Dung Nguyen</t>
  </si>
  <si>
    <t>quocdung@gmail.com</t>
  </si>
  <si>
    <t>Collection of FREE DVD of District Contests - Promotion at last Divs contests</t>
  </si>
  <si>
    <t>Jacky Lim</t>
  </si>
  <si>
    <t>AB 0011</t>
  </si>
  <si>
    <t>Complimentary</t>
  </si>
  <si>
    <t>B 0013</t>
  </si>
  <si>
    <t>B 0014</t>
  </si>
  <si>
    <t>B 0015</t>
  </si>
  <si>
    <t>Josephine Teo</t>
  </si>
  <si>
    <t>Hans Kruger</t>
  </si>
  <si>
    <t>Mrs Hans Kruger</t>
  </si>
  <si>
    <t>Mandarin Events</t>
  </si>
  <si>
    <t>CD0001</t>
  </si>
  <si>
    <t>CD0010</t>
  </si>
  <si>
    <t>From</t>
  </si>
  <si>
    <t>To</t>
  </si>
  <si>
    <t>Sold</t>
  </si>
  <si>
    <t>Unsold</t>
  </si>
  <si>
    <t xml:space="preserve">Amt Sold </t>
  </si>
  <si>
    <t>Cost /ticket</t>
  </si>
  <si>
    <t>CD0011</t>
  </si>
  <si>
    <t>CD0021</t>
  </si>
  <si>
    <t>CD0031</t>
  </si>
  <si>
    <t>CD0041</t>
  </si>
  <si>
    <t>CD0020</t>
  </si>
  <si>
    <t>CD0030</t>
  </si>
  <si>
    <t>CD0040</t>
  </si>
  <si>
    <t>CD0050</t>
  </si>
  <si>
    <t>C0001</t>
  </si>
  <si>
    <t>C0011</t>
  </si>
  <si>
    <t>C0021</t>
  </si>
  <si>
    <t>C0031</t>
  </si>
  <si>
    <t>C0041</t>
  </si>
  <si>
    <t>C0010</t>
  </si>
  <si>
    <t>C0020</t>
  </si>
  <si>
    <t>C0030</t>
  </si>
  <si>
    <t>C0040</t>
  </si>
  <si>
    <t>C0050</t>
  </si>
  <si>
    <t>D0001</t>
  </si>
  <si>
    <t>D0011</t>
  </si>
  <si>
    <t>D0021</t>
  </si>
  <si>
    <t>D0031</t>
  </si>
  <si>
    <t>D0041</t>
  </si>
  <si>
    <t>D0010</t>
  </si>
  <si>
    <t>D0020</t>
  </si>
  <si>
    <t>D0030</t>
  </si>
  <si>
    <t>D0040</t>
  </si>
  <si>
    <t>D0050</t>
  </si>
  <si>
    <t>D0051</t>
  </si>
  <si>
    <t>D0061</t>
  </si>
  <si>
    <t>D0071</t>
  </si>
  <si>
    <t>D0081</t>
  </si>
  <si>
    <t>D0091</t>
  </si>
  <si>
    <t>D0101</t>
  </si>
  <si>
    <t>D0111</t>
  </si>
  <si>
    <t>D0121</t>
  </si>
  <si>
    <t>D0131</t>
  </si>
  <si>
    <t>D0141</t>
  </si>
  <si>
    <t>D0151</t>
  </si>
  <si>
    <t>D0161</t>
  </si>
  <si>
    <t>D0171</t>
  </si>
  <si>
    <t>D0181</t>
  </si>
  <si>
    <t>D0191</t>
  </si>
  <si>
    <t>D0201</t>
  </si>
  <si>
    <t>D0060</t>
  </si>
  <si>
    <t>D0070</t>
  </si>
  <si>
    <t>D0080</t>
  </si>
  <si>
    <t>D0090</t>
  </si>
  <si>
    <t>D0100</t>
  </si>
  <si>
    <t>D0110</t>
  </si>
  <si>
    <t>D0120</t>
  </si>
  <si>
    <t>D0130</t>
  </si>
  <si>
    <t>D0140</t>
  </si>
  <si>
    <t>D0150</t>
  </si>
  <si>
    <t>D0160</t>
  </si>
  <si>
    <t>D0170</t>
  </si>
  <si>
    <t>D0180</t>
  </si>
  <si>
    <t>D0190</t>
  </si>
  <si>
    <t>D0200</t>
  </si>
  <si>
    <t>D0210</t>
  </si>
  <si>
    <t>D0220</t>
  </si>
  <si>
    <t>D0230</t>
  </si>
  <si>
    <t>D0240</t>
  </si>
  <si>
    <t>D0250</t>
  </si>
  <si>
    <t>D0260</t>
  </si>
  <si>
    <t>D0270</t>
  </si>
  <si>
    <t>D0280</t>
  </si>
  <si>
    <t>D0290</t>
  </si>
  <si>
    <t>D0300</t>
  </si>
  <si>
    <t>D0211</t>
  </si>
  <si>
    <t>D0221</t>
  </si>
  <si>
    <t>D0231</t>
  </si>
  <si>
    <t>D0241</t>
  </si>
  <si>
    <t>D0251</t>
  </si>
  <si>
    <t>D0261</t>
  </si>
  <si>
    <t>D0271</t>
  </si>
  <si>
    <t>D0281</t>
  </si>
  <si>
    <t>D0291</t>
  </si>
  <si>
    <t>Total ticket sales</t>
  </si>
  <si>
    <t>Less Expenses incurred</t>
  </si>
  <si>
    <t>Photocopying</t>
  </si>
  <si>
    <t>Stationery</t>
  </si>
  <si>
    <t>Printing workshop and contest programs</t>
  </si>
  <si>
    <t>Amelia Chung paid S$48 instead of S$40 (D0015)</t>
  </si>
  <si>
    <t>Actual $55.64, paid $55.70</t>
  </si>
  <si>
    <t xml:space="preserve">Received from William Tay </t>
  </si>
  <si>
    <t xml:space="preserve">OCBC 178117 </t>
  </si>
  <si>
    <t>Received from Tay Yiang Ping</t>
  </si>
  <si>
    <t>Citibank 512822</t>
  </si>
  <si>
    <t>AB0001</t>
  </si>
  <si>
    <t>AB0011</t>
  </si>
  <si>
    <t>AB0021</t>
  </si>
  <si>
    <t>AB0031</t>
  </si>
  <si>
    <t>AB0041</t>
  </si>
  <si>
    <t>AB0010</t>
  </si>
  <si>
    <t>AB0020</t>
  </si>
  <si>
    <t>AB0030</t>
  </si>
  <si>
    <t>AB0040</t>
  </si>
  <si>
    <t>AB0050</t>
  </si>
  <si>
    <t>A0001</t>
  </si>
  <si>
    <t>A0011</t>
  </si>
  <si>
    <t>A0021</t>
  </si>
  <si>
    <t>A0031</t>
  </si>
  <si>
    <t>A0041</t>
  </si>
  <si>
    <t>A0010</t>
  </si>
  <si>
    <t>A0020</t>
  </si>
  <si>
    <t>A0030</t>
  </si>
  <si>
    <t>A0040</t>
  </si>
  <si>
    <t>A0050</t>
  </si>
  <si>
    <t>B0001</t>
  </si>
  <si>
    <t>B0011</t>
  </si>
  <si>
    <t>B0021</t>
  </si>
  <si>
    <t>B0031</t>
  </si>
  <si>
    <t>B0041</t>
  </si>
  <si>
    <t>B0010</t>
  </si>
  <si>
    <t>B0020</t>
  </si>
  <si>
    <t>B0030</t>
  </si>
  <si>
    <t>B0040</t>
  </si>
  <si>
    <t>B0050</t>
  </si>
  <si>
    <t>Replacement for Emily Ching</t>
  </si>
  <si>
    <t>Received from Peter Quo Dung Nguyen by bank transfer dated 22 May 2008</t>
  </si>
</sst>
</file>

<file path=xl/styles.xml><?xml version="1.0" encoding="utf-8"?>
<styleSheet xmlns="http://schemas.openxmlformats.org/spreadsheetml/2006/main">
  <numFmts count="3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mmm\-yyyy"/>
    <numFmt numFmtId="177" formatCode="[$-409]dddd\,\ mmmm\ dd\,\ yyyy"/>
    <numFmt numFmtId="178" formatCode="&quot;$&quot;#,##0.00;[Red]&quot;$&quot;#,##0.00"/>
    <numFmt numFmtId="179" formatCode="[$$-409]#,##0.00;[Red][$$-409]#,##0.00"/>
    <numFmt numFmtId="180" formatCode="&quot;$&quot;* #,##0;&quot;$&quot;* \(#,##0;"/>
    <numFmt numFmtId="181" formatCode="&quot;$&quot;* #,##0;&quot;$&quot;* \(#,##0\);"/>
    <numFmt numFmtId="182" formatCode="m/d/yyyy;;"/>
    <numFmt numFmtId="183" formatCode="#,##0.00;[Red]#,##0.00"/>
    <numFmt numFmtId="184" formatCode="0.0"/>
    <numFmt numFmtId="185" formatCode="&quot;$&quot;#,##0.0_);[Red]\(&quot;$&quot;#,##0.0\)"/>
    <numFmt numFmtId="186" formatCode="[$-409]h:mm:ss\ AM/PM"/>
    <numFmt numFmtId="187" formatCode="[$-809]dd\ mmmm\ yyyy"/>
    <numFmt numFmtId="188" formatCode="[$-F800]dddd\,\ mmmm\ dd\,\ yyyy"/>
  </numFmts>
  <fonts count="16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2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Tahoma"/>
      <family val="2"/>
    </font>
    <font>
      <b/>
      <sz val="14"/>
      <color indexed="60"/>
      <name val="Tahoma"/>
      <family val="2"/>
    </font>
    <font>
      <b/>
      <sz val="14"/>
      <name val="Arial"/>
      <family val="0"/>
    </font>
    <font>
      <sz val="14"/>
      <color indexed="63"/>
      <name val="Tahoma"/>
      <family val="2"/>
    </font>
    <font>
      <sz val="14"/>
      <name val="Arial"/>
      <family val="0"/>
    </font>
    <font>
      <b/>
      <sz val="10"/>
      <color indexed="8"/>
      <name val="Tahoma"/>
      <family val="2"/>
    </font>
    <font>
      <b/>
      <u val="single"/>
      <sz val="10"/>
      <name val="Tahoma"/>
      <family val="2"/>
    </font>
    <font>
      <b/>
      <sz val="9"/>
      <color indexed="23"/>
      <name val="Tahoma"/>
      <family val="2"/>
    </font>
    <font>
      <b/>
      <sz val="12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2" fillId="0" borderId="0" xfId="2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6" fontId="0" fillId="0" borderId="0" xfId="0" applyNumberFormat="1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 horizontal="left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/>
    </xf>
    <xf numFmtId="0" fontId="2" fillId="0" borderId="0" xfId="20" applyFont="1" applyAlignment="1">
      <alignment/>
    </xf>
    <xf numFmtId="170" fontId="0" fillId="0" borderId="0" xfId="17" applyAlignment="1">
      <alignment/>
    </xf>
    <xf numFmtId="170" fontId="0" fillId="0" borderId="0" xfId="17" applyAlignment="1">
      <alignment horizontal="center"/>
    </xf>
    <xf numFmtId="170" fontId="0" fillId="0" borderId="0" xfId="17" applyFont="1" applyAlignment="1">
      <alignment horizontal="center"/>
    </xf>
    <xf numFmtId="16" fontId="4" fillId="0" borderId="0" xfId="0" applyNumberFormat="1" applyFont="1" applyAlignment="1">
      <alignment/>
    </xf>
    <xf numFmtId="0" fontId="0" fillId="3" borderId="0" xfId="0" applyFill="1" applyAlignment="1">
      <alignment/>
    </xf>
    <xf numFmtId="0" fontId="5" fillId="0" borderId="0" xfId="0" applyFont="1" applyAlignment="1">
      <alignment/>
    </xf>
    <xf numFmtId="170" fontId="0" fillId="0" borderId="0" xfId="17" applyFont="1" applyAlignment="1">
      <alignment/>
    </xf>
    <xf numFmtId="0" fontId="7" fillId="0" borderId="0" xfId="0" applyFont="1" applyAlignment="1">
      <alignment/>
    </xf>
    <xf numFmtId="170" fontId="0" fillId="0" borderId="0" xfId="0" applyNumberFormat="1" applyAlignment="1">
      <alignment/>
    </xf>
    <xf numFmtId="171" fontId="0" fillId="0" borderId="1" xfId="0" applyNumberFormat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0" fontId="12" fillId="0" borderId="3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right" vertical="center"/>
    </xf>
    <xf numFmtId="165" fontId="7" fillId="0" borderId="5" xfId="0" applyNumberFormat="1" applyFont="1" applyFill="1" applyBorder="1" applyAlignment="1">
      <alignment horizontal="center"/>
    </xf>
    <xf numFmtId="170" fontId="7" fillId="0" borderId="5" xfId="17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7" fillId="4" borderId="3" xfId="0" applyNumberFormat="1" applyFont="1" applyFill="1" applyBorder="1" applyAlignment="1">
      <alignment horizontal="center"/>
    </xf>
    <xf numFmtId="0" fontId="13" fillId="4" borderId="4" xfId="0" applyFont="1" applyFill="1" applyBorder="1" applyAlignment="1">
      <alignment horizontal="left" wrapText="1" indent="1"/>
    </xf>
    <xf numFmtId="170" fontId="7" fillId="4" borderId="4" xfId="0" applyNumberFormat="1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right"/>
    </xf>
    <xf numFmtId="14" fontId="7" fillId="0" borderId="3" xfId="0" applyNumberFormat="1" applyFont="1" applyFill="1" applyBorder="1" applyAlignment="1">
      <alignment horizontal="center"/>
    </xf>
    <xf numFmtId="0" fontId="7" fillId="0" borderId="4" xfId="0" applyFont="1" applyFill="1" applyBorder="1" applyAlignment="1">
      <alignment horizontal="left" wrapText="1" indent="1"/>
    </xf>
    <xf numFmtId="170" fontId="7" fillId="0" borderId="4" xfId="0" applyNumberFormat="1" applyFont="1" applyFill="1" applyBorder="1" applyAlignment="1">
      <alignment horizontal="center"/>
    </xf>
    <xf numFmtId="165" fontId="7" fillId="0" borderId="4" xfId="0" applyNumberFormat="1" applyFont="1" applyFill="1" applyBorder="1" applyAlignment="1">
      <alignment horizontal="center"/>
    </xf>
    <xf numFmtId="0" fontId="0" fillId="0" borderId="4" xfId="0" applyFont="1" applyFill="1" applyBorder="1" applyAlignment="1">
      <alignment horizontal="left"/>
    </xf>
    <xf numFmtId="0" fontId="7" fillId="0" borderId="3" xfId="0" applyNumberFormat="1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 wrapText="1"/>
    </xf>
    <xf numFmtId="0" fontId="7" fillId="0" borderId="4" xfId="0" applyFont="1" applyFill="1" applyBorder="1" applyAlignment="1">
      <alignment horizontal="left" wrapText="1"/>
    </xf>
    <xf numFmtId="165" fontId="7" fillId="5" borderId="4" xfId="0" applyNumberFormat="1" applyFont="1" applyFill="1" applyBorder="1" applyAlignment="1">
      <alignment horizontal="center"/>
    </xf>
    <xf numFmtId="170" fontId="7" fillId="5" borderId="4" xfId="17" applyFont="1" applyFill="1" applyBorder="1" applyAlignment="1">
      <alignment horizontal="center"/>
    </xf>
    <xf numFmtId="170" fontId="7" fillId="4" borderId="4" xfId="17" applyFont="1" applyFill="1" applyBorder="1" applyAlignment="1">
      <alignment horizontal="center"/>
    </xf>
    <xf numFmtId="165" fontId="7" fillId="6" borderId="4" xfId="0" applyNumberFormat="1" applyFont="1" applyFill="1" applyBorder="1" applyAlignment="1">
      <alignment horizontal="center"/>
    </xf>
    <xf numFmtId="170" fontId="7" fillId="0" borderId="4" xfId="0" applyNumberFormat="1" applyFont="1" applyFill="1" applyBorder="1" applyAlignment="1">
      <alignment horizontal="left"/>
    </xf>
    <xf numFmtId="170" fontId="0" fillId="0" borderId="5" xfId="17" applyBorder="1" applyAlignment="1">
      <alignment/>
    </xf>
    <xf numFmtId="0" fontId="0" fillId="0" borderId="5" xfId="0" applyBorder="1" applyAlignment="1">
      <alignment horizontal="center"/>
    </xf>
    <xf numFmtId="170" fontId="0" fillId="0" borderId="5" xfId="17" applyBorder="1" applyAlignment="1">
      <alignment horizontal="center"/>
    </xf>
    <xf numFmtId="0" fontId="0" fillId="0" borderId="3" xfId="0" applyFill="1" applyBorder="1" applyAlignment="1">
      <alignment/>
    </xf>
    <xf numFmtId="0" fontId="7" fillId="0" borderId="4" xfId="0" applyNumberFormat="1" applyFont="1" applyFill="1" applyBorder="1" applyAlignment="1">
      <alignment horizontal="left" wrapText="1" indent="1"/>
    </xf>
    <xf numFmtId="165" fontId="7" fillId="5" borderId="5" xfId="0" applyNumberFormat="1" applyFont="1" applyFill="1" applyBorder="1" applyAlignment="1">
      <alignment horizontal="center"/>
    </xf>
    <xf numFmtId="170" fontId="7" fillId="5" borderId="5" xfId="17" applyFont="1" applyFill="1" applyBorder="1" applyAlignment="1">
      <alignment horizontal="center"/>
    </xf>
    <xf numFmtId="170" fontId="7" fillId="4" borderId="5" xfId="0" applyNumberFormat="1" applyFont="1" applyFill="1" applyBorder="1" applyAlignment="1">
      <alignment horizontal="center"/>
    </xf>
    <xf numFmtId="170" fontId="7" fillId="4" borderId="5" xfId="17" applyFont="1" applyFill="1" applyBorder="1" applyAlignment="1">
      <alignment horizontal="center"/>
    </xf>
    <xf numFmtId="0" fontId="7" fillId="7" borderId="4" xfId="0" applyFont="1" applyFill="1" applyBorder="1" applyAlignment="1">
      <alignment horizontal="left" wrapText="1" indent="1"/>
    </xf>
    <xf numFmtId="170" fontId="7" fillId="7" borderId="4" xfId="0" applyNumberFormat="1" applyFont="1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170" fontId="7" fillId="0" borderId="4" xfId="0" applyNumberFormat="1" applyFont="1" applyFill="1" applyBorder="1" applyAlignment="1">
      <alignment/>
    </xf>
    <xf numFmtId="0" fontId="0" fillId="8" borderId="6" xfId="0" applyFill="1" applyBorder="1" applyAlignment="1">
      <alignment/>
    </xf>
    <xf numFmtId="0" fontId="7" fillId="8" borderId="7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7" xfId="0" applyBorder="1" applyAlignment="1">
      <alignment horizontal="right"/>
    </xf>
    <xf numFmtId="170" fontId="0" fillId="0" borderId="8" xfId="17" applyBorder="1" applyAlignment="1">
      <alignment/>
    </xf>
    <xf numFmtId="0" fontId="0" fillId="8" borderId="0" xfId="0" applyFill="1" applyAlignment="1">
      <alignment/>
    </xf>
    <xf numFmtId="0" fontId="7" fillId="8" borderId="0" xfId="0" applyFont="1" applyFill="1" applyBorder="1" applyAlignment="1">
      <alignment horizontal="center"/>
    </xf>
    <xf numFmtId="0" fontId="0" fillId="0" borderId="0" xfId="0" applyAlignment="1">
      <alignment horizontal="right"/>
    </xf>
    <xf numFmtId="0" fontId="14" fillId="8" borderId="0" xfId="0" applyFont="1" applyFill="1" applyBorder="1" applyAlignment="1">
      <alignment horizontal="left"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0" fontId="2" fillId="0" borderId="0" xfId="20" applyFont="1" applyFill="1" applyAlignment="1">
      <alignment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65" fontId="0" fillId="0" borderId="8" xfId="0" applyNumberFormat="1" applyBorder="1" applyAlignment="1">
      <alignment horizontal="center"/>
    </xf>
    <xf numFmtId="188" fontId="0" fillId="0" borderId="0" xfId="0" applyNumberFormat="1" applyAlignment="1">
      <alignment horizontal="left"/>
    </xf>
    <xf numFmtId="171" fontId="0" fillId="0" borderId="0" xfId="15" applyAlignment="1">
      <alignment/>
    </xf>
    <xf numFmtId="171" fontId="0" fillId="0" borderId="1" xfId="15" applyBorder="1" applyAlignment="1">
      <alignment/>
    </xf>
    <xf numFmtId="171" fontId="0" fillId="0" borderId="0" xfId="15" applyAlignment="1">
      <alignment horizontal="center"/>
    </xf>
    <xf numFmtId="171" fontId="5" fillId="0" borderId="0" xfId="15" applyFont="1" applyBorder="1" applyAlignment="1">
      <alignment/>
    </xf>
    <xf numFmtId="0" fontId="0" fillId="7" borderId="0" xfId="0" applyFill="1" applyAlignment="1">
      <alignment horizontal="center"/>
    </xf>
    <xf numFmtId="170" fontId="0" fillId="7" borderId="0" xfId="17" applyFill="1" applyAlignment="1">
      <alignment horizontal="center"/>
    </xf>
    <xf numFmtId="171" fontId="0" fillId="0" borderId="1" xfId="0" applyNumberFormat="1" applyBorder="1" applyAlignment="1">
      <alignment/>
    </xf>
    <xf numFmtId="0" fontId="15" fillId="0" borderId="0" xfId="0" applyFont="1" applyAlignment="1">
      <alignment/>
    </xf>
    <xf numFmtId="0" fontId="2" fillId="0" borderId="0" xfId="20" applyFill="1" applyAlignment="1">
      <alignment/>
    </xf>
    <xf numFmtId="43" fontId="0" fillId="0" borderId="0" xfId="0" applyNumberFormat="1" applyAlignment="1">
      <alignment horizontal="left"/>
    </xf>
    <xf numFmtId="0" fontId="8" fillId="0" borderId="11" xfId="0" applyFont="1" applyFill="1" applyBorder="1" applyAlignment="1">
      <alignment horizontal="center" vertical="top"/>
    </xf>
    <xf numFmtId="0" fontId="8" fillId="0" borderId="2" xfId="0" applyFont="1" applyFill="1" applyBorder="1" applyAlignment="1">
      <alignment horizontal="center" vertical="top"/>
    </xf>
    <xf numFmtId="0" fontId="9" fillId="0" borderId="2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tang0062@pmail.ntu.edu.sg" TargetMode="External" /><Relationship Id="rId2" Type="http://schemas.openxmlformats.org/officeDocument/2006/relationships/hyperlink" Target="mailto:leem@pacific.net.sg" TargetMode="External" /><Relationship Id="rId3" Type="http://schemas.openxmlformats.org/officeDocument/2006/relationships/hyperlink" Target="mailto:sfrench@pacific.net.sg" TargetMode="External" /><Relationship Id="rId4" Type="http://schemas.openxmlformats.org/officeDocument/2006/relationships/hyperlink" Target="mailto:L42333@singnet.com.sg" TargetMode="External" /><Relationship Id="rId5" Type="http://schemas.openxmlformats.org/officeDocument/2006/relationships/hyperlink" Target="mailto:joshuangys@gmail.com" TargetMode="External" /><Relationship Id="rId6" Type="http://schemas.openxmlformats.org/officeDocument/2006/relationships/hyperlink" Target="mailto:jespoir78@gmail.com" TargetMode="External" /><Relationship Id="rId7" Type="http://schemas.openxmlformats.org/officeDocument/2006/relationships/hyperlink" Target="mailto:simyanliamg@gmail.com" TargetMode="External" /><Relationship Id="rId8" Type="http://schemas.openxmlformats.org/officeDocument/2006/relationships/hyperlink" Target="mailto:sngyaole@gmail.com" TargetMode="External" /><Relationship Id="rId9" Type="http://schemas.openxmlformats.org/officeDocument/2006/relationships/hyperlink" Target="mailto:thomaz72@singnet.com.sg" TargetMode="External" /><Relationship Id="rId10" Type="http://schemas.openxmlformats.org/officeDocument/2006/relationships/hyperlink" Target="mailto:chansw147@yahoo.com.sg" TargetMode="External" /><Relationship Id="rId11" Type="http://schemas.openxmlformats.org/officeDocument/2006/relationships/hyperlink" Target="mailto:amelia.ching@citi.com" TargetMode="External" /><Relationship Id="rId12" Type="http://schemas.openxmlformats.org/officeDocument/2006/relationships/hyperlink" Target="mailto:geraldong86@gmail.com" TargetMode="External" /><Relationship Id="rId13" Type="http://schemas.openxmlformats.org/officeDocument/2006/relationships/hyperlink" Target="mailto:thidarat_ple@yahoo.com" TargetMode="External" /><Relationship Id="rId14" Type="http://schemas.openxmlformats.org/officeDocument/2006/relationships/hyperlink" Target="mailto:quocdung@gmail.com" TargetMode="External" /><Relationship Id="rId1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workbookViewId="0" topLeftCell="A1">
      <selection activeCell="C27" sqref="C27"/>
    </sheetView>
  </sheetViews>
  <sheetFormatPr defaultColWidth="9.140625" defaultRowHeight="12.75"/>
  <cols>
    <col min="2" max="2" width="16.00390625" style="0" customWidth="1"/>
    <col min="3" max="3" width="19.57421875" style="0" customWidth="1"/>
  </cols>
  <sheetData>
    <row r="1" spans="1:4" ht="12.75">
      <c r="A1" t="s">
        <v>366</v>
      </c>
      <c r="D1" t="s">
        <v>237</v>
      </c>
    </row>
    <row r="2" spans="1:4" ht="12.75">
      <c r="A2">
        <v>1</v>
      </c>
      <c r="B2" t="s">
        <v>224</v>
      </c>
      <c r="C2" t="s">
        <v>225</v>
      </c>
      <c r="D2" s="19">
        <v>5</v>
      </c>
    </row>
    <row r="3" spans="1:4" ht="12.75">
      <c r="A3">
        <v>2</v>
      </c>
      <c r="B3" t="s">
        <v>226</v>
      </c>
      <c r="C3" t="s">
        <v>225</v>
      </c>
      <c r="D3" s="19">
        <v>5</v>
      </c>
    </row>
    <row r="4" spans="1:4" ht="12.75">
      <c r="A4">
        <v>3</v>
      </c>
      <c r="B4" t="s">
        <v>227</v>
      </c>
      <c r="C4" t="s">
        <v>228</v>
      </c>
      <c r="D4" s="19">
        <v>5</v>
      </c>
    </row>
    <row r="5" spans="1:4" ht="12.75">
      <c r="A5">
        <v>4</v>
      </c>
      <c r="B5" t="s">
        <v>229</v>
      </c>
      <c r="C5" t="s">
        <v>228</v>
      </c>
      <c r="D5" s="19">
        <v>5</v>
      </c>
    </row>
    <row r="6" spans="1:4" ht="12.75">
      <c r="A6">
        <v>5</v>
      </c>
      <c r="B6" t="s">
        <v>230</v>
      </c>
      <c r="C6" t="s">
        <v>231</v>
      </c>
      <c r="D6" s="19">
        <v>5</v>
      </c>
    </row>
    <row r="7" spans="1:4" ht="12.75">
      <c r="A7">
        <v>6</v>
      </c>
      <c r="B7" t="s">
        <v>232</v>
      </c>
      <c r="C7" t="s">
        <v>231</v>
      </c>
      <c r="D7" s="19">
        <v>5</v>
      </c>
    </row>
    <row r="8" spans="1:4" ht="12.75">
      <c r="A8">
        <v>7</v>
      </c>
      <c r="B8" s="2" t="s">
        <v>233</v>
      </c>
      <c r="C8" t="s">
        <v>207</v>
      </c>
      <c r="D8" s="19">
        <v>5</v>
      </c>
    </row>
    <row r="9" spans="1:4" ht="12.75">
      <c r="A9">
        <v>8</v>
      </c>
      <c r="B9" t="s">
        <v>234</v>
      </c>
      <c r="C9" t="s">
        <v>235</v>
      </c>
      <c r="D9" s="19">
        <v>5</v>
      </c>
    </row>
    <row r="10" spans="1:5" ht="12.75">
      <c r="A10">
        <v>9</v>
      </c>
      <c r="B10" t="s">
        <v>236</v>
      </c>
      <c r="C10" t="s">
        <v>235</v>
      </c>
      <c r="D10" s="19">
        <v>5</v>
      </c>
      <c r="E10" s="19">
        <f>SUM(D2:D10)</f>
        <v>45</v>
      </c>
    </row>
    <row r="12" spans="2:5" ht="12.75">
      <c r="B12" t="s">
        <v>272</v>
      </c>
      <c r="D12" t="s">
        <v>273</v>
      </c>
      <c r="E12" s="19">
        <v>32</v>
      </c>
    </row>
    <row r="14" ht="12.75">
      <c r="E14" s="27">
        <f>SUM(E10:E12)</f>
        <v>77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20"/>
  <sheetViews>
    <sheetView workbookViewId="0" topLeftCell="A91">
      <selection activeCell="F112" sqref="F112:F116"/>
    </sheetView>
  </sheetViews>
  <sheetFormatPr defaultColWidth="9.140625" defaultRowHeight="12.75"/>
  <cols>
    <col min="1" max="1" width="8.421875" style="0" customWidth="1"/>
    <col min="2" max="2" width="18.421875" style="0" customWidth="1"/>
    <col min="3" max="3" width="13.140625" style="0" customWidth="1"/>
    <col min="4" max="4" width="12.57421875" style="4" customWidth="1"/>
    <col min="5" max="5" width="22.28125" style="0" customWidth="1"/>
    <col min="6" max="6" width="8.140625" style="4" customWidth="1"/>
    <col min="7" max="7" width="12.8515625" style="0" customWidth="1"/>
    <col min="8" max="8" width="13.140625" style="5" customWidth="1"/>
    <col min="9" max="9" width="6.8515625" style="0" customWidth="1"/>
    <col min="10" max="10" width="4.57421875" style="0" customWidth="1"/>
    <col min="11" max="11" width="1.8515625" style="0" customWidth="1"/>
  </cols>
  <sheetData>
    <row r="1" spans="2:12" s="8" customFormat="1" ht="12.75">
      <c r="B1" s="8" t="s">
        <v>0</v>
      </c>
      <c r="C1" s="8" t="s">
        <v>1</v>
      </c>
      <c r="D1" s="9"/>
      <c r="F1" s="9" t="s">
        <v>2</v>
      </c>
      <c r="G1" s="8" t="s">
        <v>35</v>
      </c>
      <c r="H1" s="10"/>
      <c r="L1" s="8" t="s">
        <v>73</v>
      </c>
    </row>
    <row r="2" spans="1:12" ht="12.75">
      <c r="A2" t="s">
        <v>4</v>
      </c>
      <c r="B2" t="s">
        <v>9</v>
      </c>
      <c r="C2" t="s">
        <v>10</v>
      </c>
      <c r="D2" s="4">
        <v>93872244</v>
      </c>
      <c r="E2" t="s">
        <v>44</v>
      </c>
      <c r="F2" s="4">
        <v>160</v>
      </c>
      <c r="G2" t="s">
        <v>27</v>
      </c>
      <c r="L2">
        <v>50</v>
      </c>
    </row>
    <row r="3" spans="1:12" ht="12.75">
      <c r="A3" t="s">
        <v>5</v>
      </c>
      <c r="B3" t="s">
        <v>12</v>
      </c>
      <c r="C3" t="s">
        <v>10</v>
      </c>
      <c r="E3" t="s">
        <v>45</v>
      </c>
      <c r="F3" s="4">
        <v>160</v>
      </c>
      <c r="G3" t="s">
        <v>28</v>
      </c>
      <c r="L3">
        <v>50</v>
      </c>
    </row>
    <row r="4" spans="1:12" ht="12.75">
      <c r="A4" t="s">
        <v>6</v>
      </c>
      <c r="B4" t="s">
        <v>137</v>
      </c>
      <c r="C4" t="s">
        <v>109</v>
      </c>
      <c r="D4" s="4">
        <v>93871352</v>
      </c>
      <c r="E4" s="3" t="s">
        <v>144</v>
      </c>
      <c r="F4" s="4">
        <v>160</v>
      </c>
      <c r="G4" t="s">
        <v>27</v>
      </c>
      <c r="H4" s="5" t="s">
        <v>138</v>
      </c>
      <c r="I4">
        <v>290408</v>
      </c>
      <c r="L4">
        <v>50</v>
      </c>
    </row>
    <row r="5" spans="1:12" ht="12.75">
      <c r="A5" t="s">
        <v>7</v>
      </c>
      <c r="B5" t="s">
        <v>142</v>
      </c>
      <c r="C5" t="s">
        <v>143</v>
      </c>
      <c r="D5" s="4">
        <v>90068980</v>
      </c>
      <c r="E5" s="3" t="s">
        <v>145</v>
      </c>
      <c r="F5" s="4">
        <v>160</v>
      </c>
      <c r="G5" t="s">
        <v>27</v>
      </c>
      <c r="H5" s="5" t="s">
        <v>146</v>
      </c>
      <c r="I5">
        <v>60508</v>
      </c>
      <c r="L5">
        <v>50</v>
      </c>
    </row>
    <row r="6" spans="1:12" ht="12.75">
      <c r="A6" t="s">
        <v>8</v>
      </c>
      <c r="B6" t="s">
        <v>242</v>
      </c>
      <c r="C6" t="s">
        <v>243</v>
      </c>
      <c r="D6" s="4">
        <v>93856528</v>
      </c>
      <c r="E6" t="s">
        <v>244</v>
      </c>
      <c r="F6" s="4">
        <v>160</v>
      </c>
      <c r="G6" t="s">
        <v>38</v>
      </c>
      <c r="H6" s="6">
        <v>39586</v>
      </c>
      <c r="L6">
        <v>50</v>
      </c>
    </row>
    <row r="7" spans="1:12" ht="12.75">
      <c r="A7" t="s">
        <v>245</v>
      </c>
      <c r="B7" t="s">
        <v>246</v>
      </c>
      <c r="C7" t="s">
        <v>143</v>
      </c>
      <c r="D7" s="4">
        <v>97957706</v>
      </c>
      <c r="E7" t="s">
        <v>247</v>
      </c>
      <c r="F7" s="4">
        <v>160</v>
      </c>
      <c r="G7" t="s">
        <v>38</v>
      </c>
      <c r="H7" s="6">
        <v>39587</v>
      </c>
      <c r="L7">
        <v>50</v>
      </c>
    </row>
    <row r="8" spans="1:12" ht="12.75">
      <c r="A8" t="s">
        <v>251</v>
      </c>
      <c r="B8" s="2" t="s">
        <v>252</v>
      </c>
      <c r="C8" t="s">
        <v>253</v>
      </c>
      <c r="E8" t="s">
        <v>254</v>
      </c>
      <c r="F8" s="4">
        <v>160</v>
      </c>
      <c r="G8" s="23" t="s">
        <v>28</v>
      </c>
      <c r="H8" s="6"/>
      <c r="L8">
        <v>50</v>
      </c>
    </row>
    <row r="9" spans="1:12" ht="12.75">
      <c r="A9" t="s">
        <v>256</v>
      </c>
      <c r="B9" s="2" t="s">
        <v>257</v>
      </c>
      <c r="C9" t="s">
        <v>258</v>
      </c>
      <c r="D9" s="4">
        <v>98637815</v>
      </c>
      <c r="E9" s="3" t="s">
        <v>259</v>
      </c>
      <c r="F9" s="4">
        <v>160</v>
      </c>
      <c r="G9" s="23" t="s">
        <v>38</v>
      </c>
      <c r="H9" s="6">
        <v>39589</v>
      </c>
      <c r="L9">
        <v>50</v>
      </c>
    </row>
    <row r="10" spans="1:12" ht="12.75">
      <c r="A10" t="s">
        <v>264</v>
      </c>
      <c r="B10" s="2" t="s">
        <v>266</v>
      </c>
      <c r="C10" t="s">
        <v>62</v>
      </c>
      <c r="D10" s="4">
        <v>96576486</v>
      </c>
      <c r="E10" t="s">
        <v>130</v>
      </c>
      <c r="F10" s="4">
        <v>160</v>
      </c>
      <c r="G10" t="s">
        <v>38</v>
      </c>
      <c r="H10" s="6">
        <v>39588</v>
      </c>
      <c r="L10">
        <v>50</v>
      </c>
    </row>
    <row r="11" spans="1:12" ht="12.75">
      <c r="A11" t="s">
        <v>265</v>
      </c>
      <c r="B11" s="2" t="s">
        <v>266</v>
      </c>
      <c r="C11" t="s">
        <v>62</v>
      </c>
      <c r="D11" s="4">
        <v>96576486</v>
      </c>
      <c r="E11" t="s">
        <v>130</v>
      </c>
      <c r="F11" s="4">
        <v>160</v>
      </c>
      <c r="G11" t="s">
        <v>38</v>
      </c>
      <c r="H11" s="6">
        <v>39588</v>
      </c>
      <c r="L11">
        <v>50</v>
      </c>
    </row>
    <row r="12" spans="1:12" ht="12.75">
      <c r="A12" s="11"/>
      <c r="B12" s="11"/>
      <c r="C12" s="11"/>
      <c r="D12" s="12"/>
      <c r="E12" s="11"/>
      <c r="F12" s="12"/>
      <c r="G12" s="11"/>
      <c r="H12" s="13"/>
      <c r="I12" s="11"/>
      <c r="J12" s="11"/>
      <c r="K12" s="11"/>
      <c r="L12" s="11"/>
    </row>
    <row r="13" spans="1:9" ht="12.75">
      <c r="A13" t="s">
        <v>13</v>
      </c>
      <c r="B13" s="2"/>
      <c r="I13" s="1"/>
    </row>
    <row r="14" spans="1:12" ht="12.75">
      <c r="A14" s="11"/>
      <c r="B14" s="11"/>
      <c r="C14" s="11"/>
      <c r="D14" s="12"/>
      <c r="E14" s="11"/>
      <c r="F14" s="12"/>
      <c r="G14" s="11"/>
      <c r="H14" s="13"/>
      <c r="I14" s="11"/>
      <c r="J14" s="11"/>
      <c r="K14" s="11"/>
      <c r="L14" s="11"/>
    </row>
    <row r="15" spans="1:12" ht="12.75">
      <c r="A15" t="s">
        <v>11</v>
      </c>
      <c r="B15" t="s">
        <v>14</v>
      </c>
      <c r="C15" t="s">
        <v>29</v>
      </c>
      <c r="F15" s="4">
        <v>80</v>
      </c>
      <c r="G15" t="s">
        <v>3</v>
      </c>
      <c r="L15">
        <v>35</v>
      </c>
    </row>
    <row r="16" spans="1:12" ht="12.75">
      <c r="A16" t="s">
        <v>16</v>
      </c>
      <c r="B16" t="s">
        <v>15</v>
      </c>
      <c r="C16" t="s">
        <v>116</v>
      </c>
      <c r="F16" s="4">
        <v>80</v>
      </c>
      <c r="G16" t="s">
        <v>26</v>
      </c>
      <c r="L16">
        <v>35</v>
      </c>
    </row>
    <row r="17" spans="1:12" ht="12.75">
      <c r="A17" t="s">
        <v>17</v>
      </c>
      <c r="B17" t="s">
        <v>25</v>
      </c>
      <c r="C17" t="s">
        <v>41</v>
      </c>
      <c r="F17" s="4">
        <v>80</v>
      </c>
      <c r="G17" t="s">
        <v>39</v>
      </c>
      <c r="H17" s="6">
        <v>39541</v>
      </c>
      <c r="L17">
        <v>35</v>
      </c>
    </row>
    <row r="18" spans="1:12" ht="12.75">
      <c r="A18" t="s">
        <v>18</v>
      </c>
      <c r="B18" t="s">
        <v>31</v>
      </c>
      <c r="C18" t="s">
        <v>33</v>
      </c>
      <c r="F18" s="4">
        <v>80</v>
      </c>
      <c r="G18" t="s">
        <v>3</v>
      </c>
      <c r="L18">
        <v>35</v>
      </c>
    </row>
    <row r="19" spans="1:12" ht="12.75">
      <c r="A19" t="s">
        <v>19</v>
      </c>
      <c r="B19" t="s">
        <v>32</v>
      </c>
      <c r="C19" t="s">
        <v>34</v>
      </c>
      <c r="F19" s="4">
        <v>80</v>
      </c>
      <c r="G19" t="s">
        <v>3</v>
      </c>
      <c r="L19">
        <v>35</v>
      </c>
    </row>
    <row r="20" spans="1:12" ht="12.75">
      <c r="A20" t="s">
        <v>20</v>
      </c>
      <c r="B20" t="s">
        <v>36</v>
      </c>
      <c r="C20" t="s">
        <v>37</v>
      </c>
      <c r="D20" s="14">
        <v>98191876</v>
      </c>
      <c r="E20" s="3" t="s">
        <v>40</v>
      </c>
      <c r="F20" s="4">
        <v>80</v>
      </c>
      <c r="G20" t="s">
        <v>38</v>
      </c>
      <c r="H20" s="6">
        <v>39558</v>
      </c>
      <c r="L20">
        <v>35</v>
      </c>
    </row>
    <row r="21" spans="1:12" ht="12.75">
      <c r="A21" t="s">
        <v>21</v>
      </c>
      <c r="B21" t="s">
        <v>42</v>
      </c>
      <c r="C21" t="s">
        <v>43</v>
      </c>
      <c r="D21" s="4">
        <v>91503002</v>
      </c>
      <c r="E21" t="s">
        <v>47</v>
      </c>
      <c r="F21" s="4">
        <v>80</v>
      </c>
      <c r="G21" t="s">
        <v>38</v>
      </c>
      <c r="L21">
        <v>35</v>
      </c>
    </row>
    <row r="22" spans="1:12" ht="12.75">
      <c r="A22" t="s">
        <v>22</v>
      </c>
      <c r="B22" t="s">
        <v>48</v>
      </c>
      <c r="C22" t="s">
        <v>43</v>
      </c>
      <c r="D22" s="4">
        <v>92732766</v>
      </c>
      <c r="E22" t="s">
        <v>46</v>
      </c>
      <c r="F22" s="4">
        <v>80</v>
      </c>
      <c r="G22" t="s">
        <v>38</v>
      </c>
      <c r="L22">
        <v>35</v>
      </c>
    </row>
    <row r="23" spans="1:12" ht="12.75">
      <c r="A23" t="s">
        <v>23</v>
      </c>
      <c r="B23" t="s">
        <v>30</v>
      </c>
      <c r="C23" t="s">
        <v>82</v>
      </c>
      <c r="D23" s="4">
        <v>97725027</v>
      </c>
      <c r="F23" s="4">
        <v>80</v>
      </c>
      <c r="G23" t="s">
        <v>28</v>
      </c>
      <c r="H23" s="6">
        <v>39562</v>
      </c>
      <c r="L23">
        <v>35</v>
      </c>
    </row>
    <row r="24" spans="1:12" ht="12.75">
      <c r="A24" t="s">
        <v>24</v>
      </c>
      <c r="B24" t="s">
        <v>49</v>
      </c>
      <c r="C24" t="s">
        <v>51</v>
      </c>
      <c r="D24" s="4">
        <v>90177965</v>
      </c>
      <c r="E24" s="3" t="s">
        <v>52</v>
      </c>
      <c r="F24" s="4">
        <v>80</v>
      </c>
      <c r="G24" t="s">
        <v>53</v>
      </c>
      <c r="H24" s="5" t="s">
        <v>50</v>
      </c>
      <c r="I24" s="1">
        <v>39473</v>
      </c>
      <c r="L24">
        <v>35</v>
      </c>
    </row>
    <row r="25" spans="5:7" ht="12.75">
      <c r="E25" s="3"/>
      <c r="G25" t="s">
        <v>69</v>
      </c>
    </row>
    <row r="26" spans="1:12" ht="12.75">
      <c r="A26" s="11"/>
      <c r="B26" s="11"/>
      <c r="C26" s="11"/>
      <c r="D26" s="12"/>
      <c r="E26" s="11"/>
      <c r="F26" s="12"/>
      <c r="G26" s="11"/>
      <c r="H26" s="13"/>
      <c r="I26" s="11"/>
      <c r="J26" s="11"/>
      <c r="K26" s="11"/>
      <c r="L26" s="11"/>
    </row>
    <row r="27" spans="1:12" ht="12.75">
      <c r="A27" t="s">
        <v>368</v>
      </c>
      <c r="B27" t="s">
        <v>270</v>
      </c>
      <c r="C27" t="s">
        <v>271</v>
      </c>
      <c r="D27" s="15">
        <v>96335540</v>
      </c>
      <c r="E27" s="3" t="s">
        <v>284</v>
      </c>
      <c r="F27" s="4">
        <v>160</v>
      </c>
      <c r="G27" s="23" t="s">
        <v>28</v>
      </c>
      <c r="H27" s="2"/>
      <c r="L27">
        <v>50</v>
      </c>
    </row>
    <row r="28" spans="1:12" ht="12.75">
      <c r="A28" s="11"/>
      <c r="B28" s="11"/>
      <c r="C28" s="11"/>
      <c r="D28" s="12"/>
      <c r="E28" s="11"/>
      <c r="F28" s="12"/>
      <c r="G28" s="11"/>
      <c r="H28" s="13"/>
      <c r="I28" s="11"/>
      <c r="J28" s="11"/>
      <c r="K28" s="11"/>
      <c r="L28" s="11"/>
    </row>
    <row r="29" spans="1:14" ht="12.75">
      <c r="A29" t="s">
        <v>359</v>
      </c>
      <c r="B29" t="s">
        <v>357</v>
      </c>
      <c r="C29" t="s">
        <v>116</v>
      </c>
      <c r="D29" s="4">
        <v>97574071</v>
      </c>
      <c r="E29" t="s">
        <v>358</v>
      </c>
      <c r="F29" s="4">
        <v>80</v>
      </c>
      <c r="G29" t="s">
        <v>102</v>
      </c>
      <c r="H29" s="89">
        <v>39590</v>
      </c>
      <c r="L29">
        <v>35</v>
      </c>
      <c r="N29" s="18"/>
    </row>
    <row r="30" spans="1:14" ht="12.75">
      <c r="A30" t="s">
        <v>360</v>
      </c>
      <c r="B30" s="82" t="s">
        <v>504</v>
      </c>
      <c r="C30" s="82"/>
      <c r="D30" s="82"/>
      <c r="E30" s="98"/>
      <c r="F30" s="83"/>
      <c r="G30" s="82" t="s">
        <v>369</v>
      </c>
      <c r="N30" s="18"/>
    </row>
    <row r="31" spans="1:14" ht="12.75">
      <c r="A31" t="s">
        <v>370</v>
      </c>
      <c r="B31" t="s">
        <v>373</v>
      </c>
      <c r="D31" s="4">
        <v>97868960</v>
      </c>
      <c r="E31" s="3"/>
      <c r="F31" s="4">
        <v>80</v>
      </c>
      <c r="G31" s="23" t="s">
        <v>3</v>
      </c>
      <c r="L31">
        <v>35</v>
      </c>
      <c r="N31" s="18"/>
    </row>
    <row r="32" spans="1:14" ht="12.75">
      <c r="A32" t="s">
        <v>371</v>
      </c>
      <c r="B32" t="s">
        <v>374</v>
      </c>
      <c r="D32" s="4">
        <v>81233135</v>
      </c>
      <c r="F32" s="4">
        <v>80</v>
      </c>
      <c r="G32" s="23" t="s">
        <v>3</v>
      </c>
      <c r="L32">
        <v>35</v>
      </c>
      <c r="N32" s="18"/>
    </row>
    <row r="33" spans="1:14" ht="12.75">
      <c r="A33" t="s">
        <v>372</v>
      </c>
      <c r="B33" t="s">
        <v>375</v>
      </c>
      <c r="D33" s="4">
        <v>81233135</v>
      </c>
      <c r="F33" s="4">
        <v>80</v>
      </c>
      <c r="G33" s="23" t="s">
        <v>3</v>
      </c>
      <c r="L33">
        <v>35</v>
      </c>
      <c r="N33" s="18"/>
    </row>
    <row r="34" spans="1:14" ht="12.75">
      <c r="A34" s="11"/>
      <c r="B34" s="11"/>
      <c r="C34" s="11"/>
      <c r="D34" s="12"/>
      <c r="E34" s="11"/>
      <c r="F34" s="12"/>
      <c r="G34" s="11"/>
      <c r="H34" s="13"/>
      <c r="I34" s="11"/>
      <c r="J34" s="11"/>
      <c r="K34" s="11"/>
      <c r="L34" s="11"/>
      <c r="N34" s="18"/>
    </row>
    <row r="35" spans="2:14" ht="12.75">
      <c r="B35" t="s">
        <v>364</v>
      </c>
      <c r="C35" t="s">
        <v>10</v>
      </c>
      <c r="D35">
        <v>91263467</v>
      </c>
      <c r="E35" s="3" t="s">
        <v>365</v>
      </c>
      <c r="F35" s="4">
        <v>80</v>
      </c>
      <c r="G35" s="23" t="s">
        <v>102</v>
      </c>
      <c r="L35">
        <v>35</v>
      </c>
      <c r="N35" s="18"/>
    </row>
    <row r="36" spans="1:12" ht="12.75">
      <c r="A36" s="11"/>
      <c r="B36" s="11"/>
      <c r="C36" s="11"/>
      <c r="D36" s="12"/>
      <c r="E36" s="11"/>
      <c r="F36" s="12"/>
      <c r="G36" s="11"/>
      <c r="H36" s="13"/>
      <c r="I36" s="11"/>
      <c r="J36" s="11"/>
      <c r="K36" s="11"/>
      <c r="L36" s="11"/>
    </row>
    <row r="37" spans="1:12" ht="12.75">
      <c r="A37" t="s">
        <v>54</v>
      </c>
      <c r="B37" t="s">
        <v>55</v>
      </c>
      <c r="C37" t="s">
        <v>56</v>
      </c>
      <c r="F37" s="4">
        <v>160</v>
      </c>
      <c r="G37" t="s">
        <v>28</v>
      </c>
      <c r="L37">
        <v>50</v>
      </c>
    </row>
    <row r="38" spans="1:12" ht="12.75">
      <c r="A38" t="s">
        <v>100</v>
      </c>
      <c r="B38" t="s">
        <v>101</v>
      </c>
      <c r="C38" t="s">
        <v>56</v>
      </c>
      <c r="D38" s="15">
        <v>97314060</v>
      </c>
      <c r="E38" t="s">
        <v>106</v>
      </c>
      <c r="F38" s="4">
        <v>160</v>
      </c>
      <c r="G38" t="s">
        <v>102</v>
      </c>
      <c r="H38" s="6">
        <v>39569</v>
      </c>
      <c r="L38">
        <v>50</v>
      </c>
    </row>
    <row r="39" spans="1:12" ht="12.75">
      <c r="A39" t="s">
        <v>107</v>
      </c>
      <c r="B39" t="s">
        <v>108</v>
      </c>
      <c r="C39" t="s">
        <v>109</v>
      </c>
      <c r="D39" s="15">
        <v>96900852</v>
      </c>
      <c r="E39" s="3" t="s">
        <v>110</v>
      </c>
      <c r="F39" s="4">
        <v>160</v>
      </c>
      <c r="G39" t="s">
        <v>53</v>
      </c>
      <c r="H39" s="2" t="s">
        <v>111</v>
      </c>
      <c r="L39">
        <v>50</v>
      </c>
    </row>
    <row r="40" spans="1:12" ht="12.75">
      <c r="A40" t="s">
        <v>268</v>
      </c>
      <c r="B40" t="s">
        <v>277</v>
      </c>
      <c r="C40" t="s">
        <v>29</v>
      </c>
      <c r="D40" s="4">
        <v>98516415</v>
      </c>
      <c r="E40" t="s">
        <v>278</v>
      </c>
      <c r="F40" s="4">
        <v>160</v>
      </c>
      <c r="G40" t="s">
        <v>102</v>
      </c>
      <c r="H40" s="6">
        <v>39589</v>
      </c>
      <c r="L40">
        <v>50</v>
      </c>
    </row>
    <row r="41" spans="1:12" ht="12.75">
      <c r="A41" t="s">
        <v>269</v>
      </c>
      <c r="B41" t="s">
        <v>275</v>
      </c>
      <c r="C41" t="s">
        <v>274</v>
      </c>
      <c r="E41" s="3" t="s">
        <v>282</v>
      </c>
      <c r="F41" s="4">
        <v>160</v>
      </c>
      <c r="G41" s="23" t="s">
        <v>28</v>
      </c>
      <c r="H41" s="2"/>
      <c r="L41">
        <v>50</v>
      </c>
    </row>
    <row r="42" spans="1:12" ht="12.75">
      <c r="A42" s="11"/>
      <c r="B42" s="11"/>
      <c r="C42" s="11"/>
      <c r="D42" s="12"/>
      <c r="E42" s="11"/>
      <c r="F42" s="12"/>
      <c r="G42" s="11"/>
      <c r="H42" s="13"/>
      <c r="I42" s="11"/>
      <c r="J42" s="11"/>
      <c r="K42" s="11"/>
      <c r="L42" s="11"/>
    </row>
    <row r="43" spans="1:12" ht="12.75">
      <c r="A43" t="s">
        <v>57</v>
      </c>
      <c r="B43" t="s">
        <v>58</v>
      </c>
      <c r="C43" t="s">
        <v>59</v>
      </c>
      <c r="F43" s="4">
        <v>98</v>
      </c>
      <c r="G43" t="s">
        <v>28</v>
      </c>
      <c r="L43">
        <v>33</v>
      </c>
    </row>
    <row r="44" spans="1:12" ht="12.75">
      <c r="A44" t="s">
        <v>63</v>
      </c>
      <c r="B44" t="s">
        <v>64</v>
      </c>
      <c r="C44" t="s">
        <v>59</v>
      </c>
      <c r="F44" s="4">
        <v>98</v>
      </c>
      <c r="G44" t="s">
        <v>28</v>
      </c>
      <c r="L44">
        <v>33</v>
      </c>
    </row>
    <row r="45" spans="1:12" ht="12.75">
      <c r="A45" t="s">
        <v>131</v>
      </c>
      <c r="B45" t="s">
        <v>188</v>
      </c>
      <c r="C45" t="s">
        <v>191</v>
      </c>
      <c r="D45" s="4">
        <v>91811000</v>
      </c>
      <c r="F45" s="4">
        <v>98</v>
      </c>
      <c r="G45" t="s">
        <v>102</v>
      </c>
      <c r="H45" s="6">
        <v>39579</v>
      </c>
      <c r="L45">
        <v>33</v>
      </c>
    </row>
    <row r="46" spans="1:12" ht="12.75">
      <c r="A46" t="s">
        <v>186</v>
      </c>
      <c r="B46" t="s">
        <v>189</v>
      </c>
      <c r="C46" t="s">
        <v>191</v>
      </c>
      <c r="F46" s="4">
        <v>98</v>
      </c>
      <c r="G46" t="s">
        <v>102</v>
      </c>
      <c r="H46" s="6">
        <v>39580</v>
      </c>
      <c r="L46">
        <v>33</v>
      </c>
    </row>
    <row r="47" spans="1:12" ht="12.75">
      <c r="A47" t="s">
        <v>187</v>
      </c>
      <c r="B47" t="s">
        <v>190</v>
      </c>
      <c r="C47" t="s">
        <v>191</v>
      </c>
      <c r="F47" s="4">
        <v>98</v>
      </c>
      <c r="G47" t="s">
        <v>102</v>
      </c>
      <c r="H47" s="6">
        <v>39580</v>
      </c>
      <c r="L47">
        <v>33</v>
      </c>
    </row>
    <row r="48" spans="1:12" ht="12.75">
      <c r="A48" t="s">
        <v>209</v>
      </c>
      <c r="B48" s="24" t="s">
        <v>210</v>
      </c>
      <c r="C48" t="s">
        <v>207</v>
      </c>
      <c r="D48" s="16">
        <v>96627781</v>
      </c>
      <c r="E48" t="s">
        <v>208</v>
      </c>
      <c r="F48" s="4">
        <v>98</v>
      </c>
      <c r="G48" t="s">
        <v>102</v>
      </c>
      <c r="H48" s="6">
        <v>39582</v>
      </c>
      <c r="L48">
        <v>33</v>
      </c>
    </row>
    <row r="49" spans="1:12" ht="12.75">
      <c r="A49" t="s">
        <v>220</v>
      </c>
      <c r="B49" t="s">
        <v>221</v>
      </c>
      <c r="C49" t="s">
        <v>222</v>
      </c>
      <c r="D49" s="4" t="s">
        <v>239</v>
      </c>
      <c r="E49" t="s">
        <v>240</v>
      </c>
      <c r="F49" s="4">
        <v>98</v>
      </c>
      <c r="G49" t="s">
        <v>102</v>
      </c>
      <c r="H49" s="6">
        <v>39584</v>
      </c>
      <c r="L49">
        <v>33</v>
      </c>
    </row>
    <row r="50" spans="1:12" ht="12.75">
      <c r="A50" t="s">
        <v>248</v>
      </c>
      <c r="B50" t="s">
        <v>249</v>
      </c>
      <c r="C50" t="s">
        <v>250</v>
      </c>
      <c r="D50" s="4">
        <v>96980338</v>
      </c>
      <c r="F50" s="4">
        <v>98</v>
      </c>
      <c r="G50" t="s">
        <v>102</v>
      </c>
      <c r="H50" s="6" t="s">
        <v>262</v>
      </c>
      <c r="L50">
        <v>33</v>
      </c>
    </row>
    <row r="51" spans="1:12" ht="12.75">
      <c r="A51" t="s">
        <v>263</v>
      </c>
      <c r="B51" t="s">
        <v>367</v>
      </c>
      <c r="C51" t="s">
        <v>56</v>
      </c>
      <c r="D51" s="4">
        <v>98227132</v>
      </c>
      <c r="F51" s="4">
        <v>98</v>
      </c>
      <c r="G51" t="s">
        <v>28</v>
      </c>
      <c r="L51">
        <v>33</v>
      </c>
    </row>
    <row r="52" spans="1:12" ht="12.75">
      <c r="A52" t="s">
        <v>281</v>
      </c>
      <c r="B52" s="26" t="s">
        <v>267</v>
      </c>
      <c r="C52" s="2" t="s">
        <v>279</v>
      </c>
      <c r="D52" s="15">
        <v>98190586</v>
      </c>
      <c r="E52" t="s">
        <v>280</v>
      </c>
      <c r="F52" s="4">
        <v>98</v>
      </c>
      <c r="G52" t="s">
        <v>102</v>
      </c>
      <c r="H52" s="6">
        <v>39588</v>
      </c>
      <c r="L52">
        <v>33</v>
      </c>
    </row>
    <row r="53" spans="1:12" ht="12.75">
      <c r="A53" s="11"/>
      <c r="B53" s="11"/>
      <c r="C53" s="11"/>
      <c r="D53" s="12"/>
      <c r="E53" s="11"/>
      <c r="F53" s="12"/>
      <c r="G53" s="11"/>
      <c r="H53" s="13"/>
      <c r="I53" s="11"/>
      <c r="J53" s="11"/>
      <c r="K53" s="11"/>
      <c r="L53" s="11"/>
    </row>
    <row r="54" spans="1:12" ht="12.75">
      <c r="A54" t="s">
        <v>60</v>
      </c>
      <c r="B54" t="s">
        <v>61</v>
      </c>
      <c r="C54" t="s">
        <v>62</v>
      </c>
      <c r="F54" s="4">
        <v>80</v>
      </c>
      <c r="G54" t="s">
        <v>28</v>
      </c>
      <c r="L54">
        <v>35</v>
      </c>
    </row>
    <row r="55" spans="1:12" ht="12.75">
      <c r="A55" t="s">
        <v>83</v>
      </c>
      <c r="B55" t="s">
        <v>84</v>
      </c>
      <c r="C55" t="s">
        <v>85</v>
      </c>
      <c r="D55" s="4">
        <v>96364310</v>
      </c>
      <c r="E55" s="3" t="s">
        <v>86</v>
      </c>
      <c r="F55" s="4">
        <v>80</v>
      </c>
      <c r="G55" t="s">
        <v>27</v>
      </c>
      <c r="H55" s="5" t="s">
        <v>87</v>
      </c>
      <c r="I55" t="s">
        <v>88</v>
      </c>
      <c r="L55">
        <v>35</v>
      </c>
    </row>
    <row r="56" spans="1:12" ht="12.75">
      <c r="A56" t="s">
        <v>89</v>
      </c>
      <c r="B56" t="s">
        <v>90</v>
      </c>
      <c r="C56" t="s">
        <v>91</v>
      </c>
      <c r="D56" s="4">
        <v>98227669</v>
      </c>
      <c r="E56" s="3" t="s">
        <v>92</v>
      </c>
      <c r="F56" s="4">
        <v>80</v>
      </c>
      <c r="G56" t="s">
        <v>27</v>
      </c>
      <c r="H56" s="5" t="s">
        <v>93</v>
      </c>
      <c r="I56" t="s">
        <v>88</v>
      </c>
      <c r="L56">
        <v>35</v>
      </c>
    </row>
    <row r="57" spans="1:14" ht="12.75">
      <c r="A57" t="s">
        <v>94</v>
      </c>
      <c r="B57" t="s">
        <v>95</v>
      </c>
      <c r="C57" t="s">
        <v>96</v>
      </c>
      <c r="D57" s="16">
        <v>98865671</v>
      </c>
      <c r="E57" s="3" t="s">
        <v>97</v>
      </c>
      <c r="F57" s="4">
        <v>80</v>
      </c>
      <c r="G57" t="s">
        <v>27</v>
      </c>
      <c r="H57" s="7" t="s">
        <v>98</v>
      </c>
      <c r="I57" t="s">
        <v>99</v>
      </c>
      <c r="L57">
        <v>35</v>
      </c>
      <c r="N57" s="17"/>
    </row>
    <row r="58" spans="1:14" ht="12.75">
      <c r="A58" t="s">
        <v>103</v>
      </c>
      <c r="B58" t="s">
        <v>104</v>
      </c>
      <c r="C58" t="s">
        <v>56</v>
      </c>
      <c r="D58" s="15">
        <v>97314060</v>
      </c>
      <c r="E58" t="s">
        <v>106</v>
      </c>
      <c r="F58" s="4">
        <v>80</v>
      </c>
      <c r="G58" t="s">
        <v>102</v>
      </c>
      <c r="H58" s="6">
        <v>39569</v>
      </c>
      <c r="L58">
        <v>35</v>
      </c>
      <c r="N58" s="18"/>
    </row>
    <row r="59" spans="1:14" ht="12.75">
      <c r="A59" t="s">
        <v>132</v>
      </c>
      <c r="B59" t="s">
        <v>133</v>
      </c>
      <c r="C59" t="s">
        <v>134</v>
      </c>
      <c r="D59" s="15">
        <v>96362062</v>
      </c>
      <c r="E59" t="s">
        <v>135</v>
      </c>
      <c r="F59" s="4">
        <v>80</v>
      </c>
      <c r="G59" t="s">
        <v>27</v>
      </c>
      <c r="H59" s="17" t="s">
        <v>136</v>
      </c>
      <c r="L59">
        <v>35</v>
      </c>
      <c r="N59" s="2"/>
    </row>
    <row r="60" spans="1:14" ht="12.75">
      <c r="A60" t="s">
        <v>148</v>
      </c>
      <c r="B60" t="s">
        <v>200</v>
      </c>
      <c r="C60" t="s">
        <v>113</v>
      </c>
      <c r="D60" s="15">
        <v>97642124</v>
      </c>
      <c r="E60" t="s">
        <v>201</v>
      </c>
      <c r="F60" s="4">
        <v>80</v>
      </c>
      <c r="G60" t="s">
        <v>102</v>
      </c>
      <c r="H60" s="22">
        <v>39580</v>
      </c>
      <c r="L60">
        <v>35</v>
      </c>
      <c r="N60" s="2"/>
    </row>
    <row r="61" spans="1:14" ht="12.75">
      <c r="A61" t="s">
        <v>149</v>
      </c>
      <c r="B61" t="s">
        <v>203</v>
      </c>
      <c r="C61" t="s">
        <v>10</v>
      </c>
      <c r="D61" s="4">
        <v>82016699</v>
      </c>
      <c r="E61" t="s">
        <v>202</v>
      </c>
      <c r="F61" s="4">
        <v>80</v>
      </c>
      <c r="G61" t="s">
        <v>28</v>
      </c>
      <c r="L61">
        <v>35</v>
      </c>
      <c r="N61" s="2"/>
    </row>
    <row r="62" spans="1:14" ht="12.75">
      <c r="A62" t="s">
        <v>150</v>
      </c>
      <c r="B62" t="s">
        <v>204</v>
      </c>
      <c r="C62" t="s">
        <v>91</v>
      </c>
      <c r="D62" s="4">
        <v>96355003</v>
      </c>
      <c r="E62" s="3" t="s">
        <v>205</v>
      </c>
      <c r="F62" s="4">
        <v>80</v>
      </c>
      <c r="G62" t="s">
        <v>206</v>
      </c>
      <c r="L62">
        <v>35</v>
      </c>
      <c r="N62" s="2"/>
    </row>
    <row r="63" spans="1:14" ht="12.75">
      <c r="A63" t="s">
        <v>223</v>
      </c>
      <c r="B63" t="s">
        <v>355</v>
      </c>
      <c r="C63" t="s">
        <v>82</v>
      </c>
      <c r="D63" s="4">
        <v>97941087</v>
      </c>
      <c r="E63" s="3" t="s">
        <v>241</v>
      </c>
      <c r="F63" s="4">
        <v>80</v>
      </c>
      <c r="G63" t="s">
        <v>102</v>
      </c>
      <c r="H63" s="6">
        <v>39584</v>
      </c>
      <c r="L63">
        <v>35</v>
      </c>
      <c r="N63" s="2"/>
    </row>
    <row r="64" spans="1:14" ht="12.75">
      <c r="A64" s="11"/>
      <c r="B64" s="11"/>
      <c r="C64" s="11"/>
      <c r="D64" s="12"/>
      <c r="E64" s="11"/>
      <c r="F64" s="12"/>
      <c r="G64" s="11" t="s">
        <v>105</v>
      </c>
      <c r="H64" s="13"/>
      <c r="I64" s="11"/>
      <c r="J64" s="11"/>
      <c r="K64" s="11"/>
      <c r="L64" s="11"/>
      <c r="N64" s="2"/>
    </row>
    <row r="65" spans="1:14" ht="12.75">
      <c r="A65" t="s">
        <v>70</v>
      </c>
      <c r="B65" t="s">
        <v>65</v>
      </c>
      <c r="C65" t="s">
        <v>66</v>
      </c>
      <c r="F65" s="4">
        <v>80</v>
      </c>
      <c r="G65" t="s">
        <v>28</v>
      </c>
      <c r="L65">
        <v>35</v>
      </c>
      <c r="N65" s="2"/>
    </row>
    <row r="66" spans="1:14" ht="12.75">
      <c r="A66" t="s">
        <v>71</v>
      </c>
      <c r="B66" t="s">
        <v>67</v>
      </c>
      <c r="C66" t="s">
        <v>66</v>
      </c>
      <c r="F66" s="4">
        <v>80</v>
      </c>
      <c r="G66" t="s">
        <v>28</v>
      </c>
      <c r="L66">
        <v>35</v>
      </c>
      <c r="N66" s="2"/>
    </row>
    <row r="67" spans="1:14" ht="12.75">
      <c r="A67" t="s">
        <v>72</v>
      </c>
      <c r="B67" t="s">
        <v>68</v>
      </c>
      <c r="C67" t="s">
        <v>66</v>
      </c>
      <c r="F67" s="4">
        <v>80</v>
      </c>
      <c r="G67" t="s">
        <v>28</v>
      </c>
      <c r="L67">
        <v>35</v>
      </c>
      <c r="N67" s="18"/>
    </row>
    <row r="68" spans="1:14" ht="12.75">
      <c r="A68" t="s">
        <v>196</v>
      </c>
      <c r="B68" t="s">
        <v>147</v>
      </c>
      <c r="C68" t="s">
        <v>66</v>
      </c>
      <c r="D68" s="15">
        <v>96576574</v>
      </c>
      <c r="E68" t="s">
        <v>151</v>
      </c>
      <c r="F68" s="4">
        <v>80</v>
      </c>
      <c r="G68" t="s">
        <v>27</v>
      </c>
      <c r="H68" s="17"/>
      <c r="L68">
        <v>35</v>
      </c>
      <c r="N68" s="18"/>
    </row>
    <row r="69" spans="1:14" ht="12.75">
      <c r="A69" t="s">
        <v>197</v>
      </c>
      <c r="B69" t="s">
        <v>153</v>
      </c>
      <c r="C69" t="s">
        <v>66</v>
      </c>
      <c r="D69" s="15"/>
      <c r="E69" t="s">
        <v>152</v>
      </c>
      <c r="F69" s="4">
        <v>80</v>
      </c>
      <c r="G69" t="s">
        <v>27</v>
      </c>
      <c r="H69" s="17"/>
      <c r="L69">
        <v>35</v>
      </c>
      <c r="N69" s="2"/>
    </row>
    <row r="70" spans="1:14" ht="12.75">
      <c r="A70" t="s">
        <v>198</v>
      </c>
      <c r="B70" t="s">
        <v>154</v>
      </c>
      <c r="C70" t="s">
        <v>66</v>
      </c>
      <c r="D70" s="15"/>
      <c r="E70" t="s">
        <v>155</v>
      </c>
      <c r="F70" s="4">
        <v>80</v>
      </c>
      <c r="G70" t="s">
        <v>27</v>
      </c>
      <c r="H70" s="17"/>
      <c r="L70">
        <v>35</v>
      </c>
      <c r="N70" s="3"/>
    </row>
    <row r="71" spans="1:14" ht="12.75">
      <c r="A71" t="s">
        <v>199</v>
      </c>
      <c r="B71" t="s">
        <v>156</v>
      </c>
      <c r="C71" t="s">
        <v>66</v>
      </c>
      <c r="D71" s="15"/>
      <c r="E71" t="s">
        <v>157</v>
      </c>
      <c r="F71" s="4">
        <v>80</v>
      </c>
      <c r="G71" t="s">
        <v>27</v>
      </c>
      <c r="H71" s="17"/>
      <c r="L71">
        <v>35</v>
      </c>
      <c r="N71" s="3"/>
    </row>
    <row r="72" spans="1:14" ht="12.75">
      <c r="A72" t="s">
        <v>276</v>
      </c>
      <c r="B72" s="2" t="s">
        <v>350</v>
      </c>
      <c r="C72" s="2" t="s">
        <v>351</v>
      </c>
      <c r="D72" s="15">
        <v>96608322</v>
      </c>
      <c r="E72" t="s">
        <v>356</v>
      </c>
      <c r="F72" s="4">
        <v>80</v>
      </c>
      <c r="G72" t="s">
        <v>27</v>
      </c>
      <c r="L72">
        <v>35</v>
      </c>
      <c r="N72" s="18"/>
    </row>
    <row r="73" spans="1:14" ht="12.75">
      <c r="A73" t="s">
        <v>285</v>
      </c>
      <c r="B73" t="s">
        <v>286</v>
      </c>
      <c r="C73" t="s">
        <v>243</v>
      </c>
      <c r="D73" s="4">
        <v>98379825</v>
      </c>
      <c r="E73" t="s">
        <v>287</v>
      </c>
      <c r="F73" s="4">
        <v>80</v>
      </c>
      <c r="G73" t="s">
        <v>102</v>
      </c>
      <c r="H73" s="6">
        <v>39590</v>
      </c>
      <c r="L73">
        <v>35</v>
      </c>
      <c r="N73" s="18"/>
    </row>
    <row r="74" spans="1:14" ht="12.75">
      <c r="A74" t="s">
        <v>348</v>
      </c>
      <c r="B74" t="s">
        <v>353</v>
      </c>
      <c r="C74" t="s">
        <v>243</v>
      </c>
      <c r="D74" s="4">
        <v>98379825</v>
      </c>
      <c r="E74" t="s">
        <v>354</v>
      </c>
      <c r="F74" s="4">
        <v>80</v>
      </c>
      <c r="G74" t="s">
        <v>102</v>
      </c>
      <c r="H74" s="6">
        <v>39591</v>
      </c>
      <c r="L74">
        <v>35</v>
      </c>
      <c r="N74" s="18"/>
    </row>
    <row r="75" spans="1:14" ht="12.75">
      <c r="A75" s="11"/>
      <c r="B75" s="11"/>
      <c r="C75" s="11"/>
      <c r="D75" s="12"/>
      <c r="E75" s="11"/>
      <c r="F75" s="12"/>
      <c r="G75" s="11"/>
      <c r="H75" s="13"/>
      <c r="I75" s="11"/>
      <c r="J75" s="11"/>
      <c r="K75" s="11"/>
      <c r="L75" s="11"/>
      <c r="N75" s="2"/>
    </row>
    <row r="76" spans="1:14" ht="12.75">
      <c r="A76" t="s">
        <v>128</v>
      </c>
      <c r="B76" t="s">
        <v>112</v>
      </c>
      <c r="C76" t="s">
        <v>113</v>
      </c>
      <c r="D76" s="4">
        <v>9833610</v>
      </c>
      <c r="E76" t="s">
        <v>114</v>
      </c>
      <c r="F76" s="4">
        <v>160</v>
      </c>
      <c r="G76" t="s">
        <v>28</v>
      </c>
      <c r="L76">
        <v>50</v>
      </c>
      <c r="N76" s="2"/>
    </row>
    <row r="77" spans="1:14" ht="12.75">
      <c r="A77" s="11"/>
      <c r="B77" s="11"/>
      <c r="C77" s="11"/>
      <c r="D77" s="12"/>
      <c r="E77" s="11"/>
      <c r="F77" s="12"/>
      <c r="G77" s="11"/>
      <c r="H77" s="13"/>
      <c r="I77" s="11"/>
      <c r="J77" s="11"/>
      <c r="K77" s="11"/>
      <c r="L77" s="11"/>
      <c r="N77" s="2"/>
    </row>
    <row r="78" spans="1:14" ht="12.75">
      <c r="A78" t="s">
        <v>141</v>
      </c>
      <c r="B78" t="s">
        <v>129</v>
      </c>
      <c r="C78" t="s">
        <v>62</v>
      </c>
      <c r="D78" s="4">
        <v>96576486</v>
      </c>
      <c r="E78" t="s">
        <v>130</v>
      </c>
      <c r="F78" s="4">
        <v>98</v>
      </c>
      <c r="G78" t="s">
        <v>139</v>
      </c>
      <c r="H78" s="5" t="s">
        <v>140</v>
      </c>
      <c r="L78">
        <v>33</v>
      </c>
      <c r="N78" s="2"/>
    </row>
    <row r="79" spans="1:14" ht="12.75">
      <c r="A79" s="11"/>
      <c r="B79" s="11"/>
      <c r="C79" s="11"/>
      <c r="D79" s="12"/>
      <c r="E79" s="11"/>
      <c r="F79" s="12"/>
      <c r="G79" s="11"/>
      <c r="H79" s="13"/>
      <c r="I79" s="11"/>
      <c r="J79" s="11"/>
      <c r="K79" s="11"/>
      <c r="L79" s="11"/>
      <c r="N79" s="18"/>
    </row>
    <row r="80" spans="1:14" ht="12.75">
      <c r="A80" t="s">
        <v>74</v>
      </c>
      <c r="B80" t="s">
        <v>118</v>
      </c>
      <c r="C80" t="s">
        <v>81</v>
      </c>
      <c r="E80" t="s">
        <v>120</v>
      </c>
      <c r="F80" s="4">
        <v>80</v>
      </c>
      <c r="G80" t="s">
        <v>102</v>
      </c>
      <c r="H80" s="5" t="s">
        <v>119</v>
      </c>
      <c r="L80">
        <v>35</v>
      </c>
      <c r="N80" s="2"/>
    </row>
    <row r="81" spans="1:14" ht="12.75">
      <c r="A81" t="s">
        <v>75</v>
      </c>
      <c r="B81" t="s">
        <v>121</v>
      </c>
      <c r="C81" t="s">
        <v>81</v>
      </c>
      <c r="F81" s="4">
        <v>80</v>
      </c>
      <c r="G81" t="s">
        <v>102</v>
      </c>
      <c r="L81">
        <v>35</v>
      </c>
      <c r="N81" s="2"/>
    </row>
    <row r="82" spans="1:14" ht="12.75">
      <c r="A82" t="s">
        <v>76</v>
      </c>
      <c r="B82" t="s">
        <v>122</v>
      </c>
      <c r="C82" t="s">
        <v>81</v>
      </c>
      <c r="F82" s="4">
        <v>80</v>
      </c>
      <c r="G82" t="s">
        <v>102</v>
      </c>
      <c r="L82">
        <v>35</v>
      </c>
      <c r="N82" s="2"/>
    </row>
    <row r="83" spans="1:14" ht="12.75">
      <c r="A83" t="s">
        <v>77</v>
      </c>
      <c r="B83" t="s">
        <v>123</v>
      </c>
      <c r="C83" t="s">
        <v>81</v>
      </c>
      <c r="F83" s="4">
        <v>80</v>
      </c>
      <c r="G83" t="s">
        <v>102</v>
      </c>
      <c r="L83">
        <v>35</v>
      </c>
      <c r="N83" s="2"/>
    </row>
    <row r="84" spans="1:14" ht="12.75">
      <c r="A84" t="s">
        <v>78</v>
      </c>
      <c r="B84" t="s">
        <v>124</v>
      </c>
      <c r="C84" t="s">
        <v>81</v>
      </c>
      <c r="F84" s="4">
        <v>80</v>
      </c>
      <c r="G84" t="s">
        <v>102</v>
      </c>
      <c r="L84">
        <v>35</v>
      </c>
      <c r="N84" s="18"/>
    </row>
    <row r="85" spans="1:12" ht="12.75">
      <c r="A85" t="s">
        <v>79</v>
      </c>
      <c r="B85" t="s">
        <v>125</v>
      </c>
      <c r="C85" t="s">
        <v>81</v>
      </c>
      <c r="F85" s="4">
        <v>80</v>
      </c>
      <c r="G85" t="s">
        <v>102</v>
      </c>
      <c r="L85">
        <v>35</v>
      </c>
    </row>
    <row r="86" spans="1:12" ht="12.75">
      <c r="A86" t="s">
        <v>80</v>
      </c>
      <c r="B86" t="s">
        <v>126</v>
      </c>
      <c r="C86" t="s">
        <v>81</v>
      </c>
      <c r="F86" s="4">
        <v>80</v>
      </c>
      <c r="G86" t="s">
        <v>102</v>
      </c>
      <c r="L86">
        <v>35</v>
      </c>
    </row>
    <row r="87" spans="1:12" ht="12.75">
      <c r="A87" t="s">
        <v>127</v>
      </c>
      <c r="B87" t="s">
        <v>115</v>
      </c>
      <c r="C87" t="s">
        <v>116</v>
      </c>
      <c r="D87" s="4">
        <v>98336610</v>
      </c>
      <c r="E87" t="s">
        <v>117</v>
      </c>
      <c r="F87" s="4">
        <v>80</v>
      </c>
      <c r="G87" s="23" t="s">
        <v>28</v>
      </c>
      <c r="L87">
        <v>35</v>
      </c>
    </row>
    <row r="88" spans="1:12" ht="12.75">
      <c r="A88" t="s">
        <v>349</v>
      </c>
      <c r="B88" s="82"/>
      <c r="C88" s="82"/>
      <c r="D88" s="83"/>
      <c r="E88" s="82"/>
      <c r="F88" s="83"/>
      <c r="G88" s="82"/>
      <c r="H88" s="84"/>
      <c r="I88" s="82"/>
      <c r="J88" s="82"/>
      <c r="K88" s="82"/>
      <c r="L88" s="82"/>
    </row>
    <row r="89" spans="1:12" ht="12.75">
      <c r="A89" t="s">
        <v>352</v>
      </c>
      <c r="B89" s="82"/>
      <c r="C89" s="82"/>
      <c r="D89" s="83"/>
      <c r="E89" s="82"/>
      <c r="F89" s="83"/>
      <c r="G89" s="82"/>
      <c r="H89" s="84"/>
      <c r="I89" s="82"/>
      <c r="J89" s="82"/>
      <c r="K89" s="82"/>
      <c r="L89" s="82"/>
    </row>
    <row r="90" spans="7:14" ht="12.75">
      <c r="G90" s="5"/>
      <c r="N90" s="18"/>
    </row>
    <row r="91" spans="7:14" ht="12.75">
      <c r="G91" s="5"/>
      <c r="N91" s="18"/>
    </row>
    <row r="92" spans="4:14" s="82" customFormat="1" ht="12.75">
      <c r="D92" s="83"/>
      <c r="F92" s="83"/>
      <c r="H92" s="84"/>
      <c r="N92" s="85"/>
    </row>
    <row r="93" spans="6:12" ht="12.75">
      <c r="F93" s="4">
        <f>SUM(F2:F92)</f>
        <v>7238</v>
      </c>
      <c r="L93" s="4">
        <f>SUM(L2:L92)</f>
        <v>2718</v>
      </c>
    </row>
    <row r="94" spans="6:8" ht="12.75">
      <c r="F94"/>
      <c r="H94"/>
    </row>
    <row r="97" spans="2:9" ht="12.75">
      <c r="B97" t="s">
        <v>379</v>
      </c>
      <c r="C97" t="s">
        <v>380</v>
      </c>
      <c r="D97" s="4" t="s">
        <v>382</v>
      </c>
      <c r="E97" s="4" t="s">
        <v>369</v>
      </c>
      <c r="F97" s="4" t="s">
        <v>381</v>
      </c>
      <c r="G97" t="s">
        <v>384</v>
      </c>
      <c r="H97" s="90" t="s">
        <v>383</v>
      </c>
      <c r="I97" s="5"/>
    </row>
    <row r="98" spans="1:9" ht="12.75">
      <c r="A98">
        <v>1</v>
      </c>
      <c r="B98" t="s">
        <v>474</v>
      </c>
      <c r="C98" t="s">
        <v>479</v>
      </c>
      <c r="E98" s="4"/>
      <c r="F98" s="4">
        <v>10</v>
      </c>
      <c r="G98">
        <v>160</v>
      </c>
      <c r="H98" s="90">
        <f>F98*G98</f>
        <v>1600</v>
      </c>
      <c r="I98" s="5"/>
    </row>
    <row r="99" spans="1:9" ht="12.75">
      <c r="A99">
        <v>2</v>
      </c>
      <c r="B99" t="s">
        <v>475</v>
      </c>
      <c r="C99" t="s">
        <v>480</v>
      </c>
      <c r="D99" s="4">
        <v>9</v>
      </c>
      <c r="E99" s="4"/>
      <c r="F99" s="4">
        <v>1</v>
      </c>
      <c r="G99">
        <v>160</v>
      </c>
      <c r="H99" s="90">
        <f>F99*G99</f>
        <v>160</v>
      </c>
      <c r="I99" s="5"/>
    </row>
    <row r="100" spans="1:9" ht="12.75">
      <c r="A100">
        <v>3</v>
      </c>
      <c r="B100" t="s">
        <v>476</v>
      </c>
      <c r="C100" t="s">
        <v>481</v>
      </c>
      <c r="D100" s="4">
        <v>5</v>
      </c>
      <c r="E100" s="4"/>
      <c r="F100" s="4">
        <v>5</v>
      </c>
      <c r="G100">
        <v>160</v>
      </c>
      <c r="H100" s="90">
        <f>F100*G100</f>
        <v>800</v>
      </c>
      <c r="I100" s="5"/>
    </row>
    <row r="101" spans="1:9" ht="12.75">
      <c r="A101">
        <v>4</v>
      </c>
      <c r="B101" t="s">
        <v>477</v>
      </c>
      <c r="C101" t="s">
        <v>482</v>
      </c>
      <c r="D101" s="4">
        <v>10</v>
      </c>
      <c r="E101" s="4"/>
      <c r="G101">
        <v>160</v>
      </c>
      <c r="H101" s="90">
        <f>F101*G101</f>
        <v>0</v>
      </c>
      <c r="I101" s="5"/>
    </row>
    <row r="102" spans="1:9" ht="12.75">
      <c r="A102">
        <v>5</v>
      </c>
      <c r="B102" t="s">
        <v>478</v>
      </c>
      <c r="C102" t="s">
        <v>483</v>
      </c>
      <c r="D102" s="4">
        <v>9</v>
      </c>
      <c r="E102" s="4"/>
      <c r="F102" s="4">
        <v>1</v>
      </c>
      <c r="G102">
        <v>160</v>
      </c>
      <c r="H102" s="90">
        <f>F102*G102</f>
        <v>160</v>
      </c>
      <c r="I102" s="5"/>
    </row>
    <row r="103" spans="5:9" ht="12.75">
      <c r="E103" s="4"/>
      <c r="H103" s="90"/>
      <c r="I103" s="5"/>
    </row>
    <row r="104" spans="5:9" ht="12.75">
      <c r="E104" s="4"/>
      <c r="H104" s="90"/>
      <c r="I104" s="5"/>
    </row>
    <row r="105" spans="1:9" ht="12.75">
      <c r="A105">
        <v>1</v>
      </c>
      <c r="B105" t="s">
        <v>484</v>
      </c>
      <c r="C105" t="s">
        <v>489</v>
      </c>
      <c r="E105" s="4">
        <v>10</v>
      </c>
      <c r="G105">
        <v>98</v>
      </c>
      <c r="H105" s="90">
        <f>F105*G105</f>
        <v>0</v>
      </c>
      <c r="I105" s="5"/>
    </row>
    <row r="106" spans="1:9" ht="12.75">
      <c r="A106">
        <v>2</v>
      </c>
      <c r="B106" t="s">
        <v>485</v>
      </c>
      <c r="C106" t="s">
        <v>490</v>
      </c>
      <c r="D106" s="4">
        <v>10</v>
      </c>
      <c r="E106" s="4"/>
      <c r="G106">
        <v>98</v>
      </c>
      <c r="H106" s="90">
        <f>F106*G106</f>
        <v>0</v>
      </c>
      <c r="I106" s="5"/>
    </row>
    <row r="107" spans="1:9" ht="12.75">
      <c r="A107">
        <v>3</v>
      </c>
      <c r="B107" t="s">
        <v>486</v>
      </c>
      <c r="C107" t="s">
        <v>491</v>
      </c>
      <c r="E107" s="4"/>
      <c r="F107" s="4">
        <v>10</v>
      </c>
      <c r="G107">
        <v>98</v>
      </c>
      <c r="H107" s="90">
        <f>F107*G107</f>
        <v>980</v>
      </c>
      <c r="I107" s="5"/>
    </row>
    <row r="108" spans="1:9" ht="12.75">
      <c r="A108">
        <v>4</v>
      </c>
      <c r="B108" t="s">
        <v>487</v>
      </c>
      <c r="C108" t="s">
        <v>492</v>
      </c>
      <c r="D108" s="4">
        <v>8</v>
      </c>
      <c r="E108" s="4">
        <v>2</v>
      </c>
      <c r="G108">
        <v>98</v>
      </c>
      <c r="H108" s="90">
        <f>F108*G108</f>
        <v>0</v>
      </c>
      <c r="I108" s="5"/>
    </row>
    <row r="109" spans="1:9" ht="12.75">
      <c r="A109">
        <v>5</v>
      </c>
      <c r="B109" t="s">
        <v>488</v>
      </c>
      <c r="C109" t="s">
        <v>493</v>
      </c>
      <c r="D109" s="4">
        <v>9</v>
      </c>
      <c r="E109" s="4"/>
      <c r="F109" s="4">
        <v>1</v>
      </c>
      <c r="G109">
        <v>98</v>
      </c>
      <c r="H109" s="90">
        <f>F109*G109</f>
        <v>98</v>
      </c>
      <c r="I109" s="5"/>
    </row>
    <row r="110" spans="5:9" ht="12.75">
      <c r="E110" s="4"/>
      <c r="F110"/>
      <c r="H110"/>
      <c r="I110" s="5"/>
    </row>
    <row r="111" spans="5:8" ht="12.75">
      <c r="E111" s="4"/>
      <c r="F111"/>
      <c r="H111" s="90"/>
    </row>
    <row r="112" spans="1:8" ht="12.75">
      <c r="A112">
        <v>1</v>
      </c>
      <c r="B112" t="s">
        <v>494</v>
      </c>
      <c r="C112" t="s">
        <v>499</v>
      </c>
      <c r="E112" s="4"/>
      <c r="F112">
        <v>10</v>
      </c>
      <c r="G112">
        <v>80</v>
      </c>
      <c r="H112" s="90">
        <f>F112*G112</f>
        <v>800</v>
      </c>
    </row>
    <row r="113" spans="1:8" ht="12.75">
      <c r="A113">
        <v>2</v>
      </c>
      <c r="B113" t="s">
        <v>495</v>
      </c>
      <c r="C113" t="s">
        <v>500</v>
      </c>
      <c r="D113" s="4">
        <v>5</v>
      </c>
      <c r="E113" s="4"/>
      <c r="F113">
        <v>5</v>
      </c>
      <c r="G113">
        <v>80</v>
      </c>
      <c r="H113" s="90">
        <f>F113*G113</f>
        <v>400</v>
      </c>
    </row>
    <row r="114" spans="1:8" ht="12.75">
      <c r="A114">
        <v>3</v>
      </c>
      <c r="B114" t="s">
        <v>496</v>
      </c>
      <c r="C114" t="s">
        <v>501</v>
      </c>
      <c r="E114" s="4"/>
      <c r="F114">
        <v>10</v>
      </c>
      <c r="G114">
        <v>80</v>
      </c>
      <c r="H114" s="90">
        <f>F114*G114</f>
        <v>800</v>
      </c>
    </row>
    <row r="115" spans="1:8" ht="12.75">
      <c r="A115">
        <v>4</v>
      </c>
      <c r="B115" t="s">
        <v>497</v>
      </c>
      <c r="C115" t="s">
        <v>502</v>
      </c>
      <c r="E115" s="4"/>
      <c r="F115">
        <v>10</v>
      </c>
      <c r="G115">
        <v>80</v>
      </c>
      <c r="H115" s="90">
        <f>F115*G115</f>
        <v>800</v>
      </c>
    </row>
    <row r="116" spans="1:8" ht="12.75">
      <c r="A116">
        <v>5</v>
      </c>
      <c r="B116" t="s">
        <v>498</v>
      </c>
      <c r="C116" t="s">
        <v>503</v>
      </c>
      <c r="D116" s="4">
        <v>2</v>
      </c>
      <c r="E116" s="4">
        <v>1</v>
      </c>
      <c r="F116">
        <v>7</v>
      </c>
      <c r="G116">
        <v>80</v>
      </c>
      <c r="H116" s="90">
        <f>F116*G116</f>
        <v>560</v>
      </c>
    </row>
    <row r="117" spans="2:8" ht="13.5" thickBot="1">
      <c r="B117" t="s">
        <v>505</v>
      </c>
      <c r="E117" s="4"/>
      <c r="F117"/>
      <c r="H117" s="90">
        <v>80</v>
      </c>
    </row>
    <row r="118" spans="5:8" ht="13.5" thickBot="1">
      <c r="E118" s="4"/>
      <c r="F118"/>
      <c r="G118" s="4"/>
      <c r="H118" s="96">
        <f>SUM(H98:H117)</f>
        <v>7238</v>
      </c>
    </row>
    <row r="120" ht="12.75">
      <c r="H120" s="99"/>
    </row>
  </sheetData>
  <hyperlinks>
    <hyperlink ref="E20" r:id="rId1" tooltip="mailto:tang0062@pmail.ntu.edu.sg" display="mailto:tang0062@pmail.ntu.edu.sg"/>
    <hyperlink ref="E24" r:id="rId2" display="leem@pacific.net.sg"/>
    <hyperlink ref="E55" r:id="rId3" display="sfrench@pacific.net.sg"/>
    <hyperlink ref="E56" r:id="rId4" display="L42333@singnet.com.sg"/>
    <hyperlink ref="E39" r:id="rId5" tooltip="mailto:joshuangys@gmail.com" display="mailto:joshuangys@gmail.com"/>
    <hyperlink ref="E80" r:id="rId6" tooltip="mailto:jespoir78@gmail.com" display="mailto:jespoir78@gmail.com"/>
    <hyperlink ref="E87" r:id="rId7" tooltip="mailto:simyanliamg@gmail.com" display="mailto:simyanliamg@gmail.com"/>
    <hyperlink ref="E76" r:id="rId8" tooltip="mailto:sngyaole@gmail.com" display="mailto:sngyaole@gmail.com"/>
    <hyperlink ref="E4" r:id="rId9" display="thomaz72@singnet.com.sg"/>
    <hyperlink ref="E5" r:id="rId10" display="chansw147@yahoo.com.sg"/>
    <hyperlink ref="E62" r:id="rId11" display="amelia.ching@citi.com"/>
    <hyperlink ref="E9" r:id="rId12" tooltip="mailto:geraldong86@gmail.com" display="mailto:geraldong86@gmail.com"/>
    <hyperlink ref="E41" r:id="rId13" display="thidarat_ple@yahoo.com"/>
    <hyperlink ref="E35" r:id="rId14" display="quocdung@gmail.com"/>
  </hyperlinks>
  <printOptions gridLines="1"/>
  <pageMargins left="0.75" right="0.75" top="1" bottom="1" header="0.5" footer="0.5"/>
  <pageSetup horizontalDpi="600" verticalDpi="600" orientation="landscape" paperSize="9" r:id="rId15"/>
</worksheet>
</file>

<file path=xl/worksheets/sheet3.xml><?xml version="1.0" encoding="utf-8"?>
<worksheet xmlns="http://schemas.openxmlformats.org/spreadsheetml/2006/main" xmlns:r="http://schemas.openxmlformats.org/officeDocument/2006/relationships">
  <dimension ref="A2:I64"/>
  <sheetViews>
    <sheetView tabSelected="1" workbookViewId="0" topLeftCell="A37">
      <selection activeCell="H62" sqref="H62"/>
    </sheetView>
  </sheetViews>
  <sheetFormatPr defaultColWidth="9.140625" defaultRowHeight="12.75"/>
  <cols>
    <col min="2" max="2" width="14.28125" style="0" customWidth="1"/>
    <col min="4" max="4" width="9.57421875" style="0" customWidth="1"/>
    <col min="6" max="6" width="11.421875" style="0" customWidth="1"/>
    <col min="7" max="7" width="11.8515625" style="90" customWidth="1"/>
  </cols>
  <sheetData>
    <row r="2" ht="15.75">
      <c r="A2" s="97" t="s">
        <v>376</v>
      </c>
    </row>
    <row r="4" spans="2:7" ht="12.75">
      <c r="B4" t="s">
        <v>379</v>
      </c>
      <c r="C4" t="s">
        <v>380</v>
      </c>
      <c r="D4" t="s">
        <v>382</v>
      </c>
      <c r="E4" t="s">
        <v>381</v>
      </c>
      <c r="F4" t="s">
        <v>384</v>
      </c>
      <c r="G4" s="90" t="s">
        <v>383</v>
      </c>
    </row>
    <row r="5" spans="1:7" ht="12.75">
      <c r="A5">
        <v>1</v>
      </c>
      <c r="B5" t="s">
        <v>377</v>
      </c>
      <c r="C5" t="s">
        <v>378</v>
      </c>
      <c r="D5">
        <v>9</v>
      </c>
      <c r="E5">
        <v>1</v>
      </c>
      <c r="F5">
        <v>80</v>
      </c>
      <c r="G5" s="90">
        <f>E5*F5</f>
        <v>80</v>
      </c>
    </row>
    <row r="6" spans="1:7" ht="12.75">
      <c r="A6">
        <v>2</v>
      </c>
      <c r="B6" t="s">
        <v>385</v>
      </c>
      <c r="C6" t="s">
        <v>389</v>
      </c>
      <c r="D6">
        <v>9</v>
      </c>
      <c r="E6">
        <v>1</v>
      </c>
      <c r="F6">
        <v>80</v>
      </c>
      <c r="G6" s="90">
        <f>E6*F6</f>
        <v>80</v>
      </c>
    </row>
    <row r="7" spans="1:7" ht="12.75">
      <c r="A7">
        <v>3</v>
      </c>
      <c r="B7" t="s">
        <v>386</v>
      </c>
      <c r="C7" t="s">
        <v>390</v>
      </c>
      <c r="D7">
        <v>10</v>
      </c>
      <c r="F7">
        <v>80</v>
      </c>
      <c r="G7" s="90">
        <f>E7*F7</f>
        <v>0</v>
      </c>
    </row>
    <row r="8" spans="1:7" ht="12.75">
      <c r="A8">
        <v>4</v>
      </c>
      <c r="B8" t="s">
        <v>387</v>
      </c>
      <c r="C8" t="s">
        <v>391</v>
      </c>
      <c r="D8">
        <v>10</v>
      </c>
      <c r="F8">
        <v>80</v>
      </c>
      <c r="G8" s="90">
        <f>E8*F8</f>
        <v>0</v>
      </c>
    </row>
    <row r="9" spans="1:7" ht="12.75">
      <c r="A9">
        <v>5</v>
      </c>
      <c r="B9" t="s">
        <v>388</v>
      </c>
      <c r="C9" t="s">
        <v>392</v>
      </c>
      <c r="D9">
        <v>10</v>
      </c>
      <c r="F9">
        <v>80</v>
      </c>
      <c r="G9" s="90">
        <f>E9*F9</f>
        <v>0</v>
      </c>
    </row>
    <row r="12" spans="1:7" ht="12.75">
      <c r="A12">
        <v>1</v>
      </c>
      <c r="B12" t="s">
        <v>393</v>
      </c>
      <c r="C12" t="s">
        <v>398</v>
      </c>
      <c r="D12">
        <v>10</v>
      </c>
      <c r="F12">
        <v>40</v>
      </c>
      <c r="G12" s="90">
        <f>E12*F12</f>
        <v>0</v>
      </c>
    </row>
    <row r="13" spans="1:7" ht="12.75">
      <c r="A13">
        <v>2</v>
      </c>
      <c r="B13" t="s">
        <v>394</v>
      </c>
      <c r="C13" t="s">
        <v>399</v>
      </c>
      <c r="D13">
        <v>2</v>
      </c>
      <c r="E13">
        <v>8</v>
      </c>
      <c r="F13">
        <v>40</v>
      </c>
      <c r="G13" s="90">
        <f>E13*F13</f>
        <v>320</v>
      </c>
    </row>
    <row r="14" spans="1:7" ht="12.75">
      <c r="A14">
        <v>3</v>
      </c>
      <c r="B14" t="s">
        <v>395</v>
      </c>
      <c r="C14" t="s">
        <v>400</v>
      </c>
      <c r="D14">
        <v>10</v>
      </c>
      <c r="F14">
        <v>40</v>
      </c>
      <c r="G14" s="90">
        <f>E14*F14</f>
        <v>0</v>
      </c>
    </row>
    <row r="15" spans="1:7" ht="12.75">
      <c r="A15">
        <v>4</v>
      </c>
      <c r="B15" t="s">
        <v>396</v>
      </c>
      <c r="C15" t="s">
        <v>401</v>
      </c>
      <c r="D15">
        <v>10</v>
      </c>
      <c r="F15">
        <v>40</v>
      </c>
      <c r="G15" s="90">
        <f>E15*F15</f>
        <v>0</v>
      </c>
    </row>
    <row r="16" spans="1:7" ht="12.75">
      <c r="A16">
        <v>5</v>
      </c>
      <c r="B16" t="s">
        <v>397</v>
      </c>
      <c r="C16" t="s">
        <v>402</v>
      </c>
      <c r="D16">
        <v>10</v>
      </c>
      <c r="F16">
        <v>40</v>
      </c>
      <c r="G16" s="90">
        <f>E16*F16</f>
        <v>0</v>
      </c>
    </row>
    <row r="19" spans="1:7" ht="12.75">
      <c r="A19">
        <v>1</v>
      </c>
      <c r="B19" t="s">
        <v>403</v>
      </c>
      <c r="C19" t="s">
        <v>408</v>
      </c>
      <c r="D19">
        <v>9</v>
      </c>
      <c r="E19">
        <v>1</v>
      </c>
      <c r="F19">
        <v>40</v>
      </c>
      <c r="G19" s="90">
        <f aca="true" t="shared" si="0" ref="G19:G48">E19*F19</f>
        <v>40</v>
      </c>
    </row>
    <row r="20" spans="1:7" ht="12.75">
      <c r="A20">
        <v>2</v>
      </c>
      <c r="B20" t="s">
        <v>404</v>
      </c>
      <c r="C20" t="s">
        <v>409</v>
      </c>
      <c r="E20">
        <v>10</v>
      </c>
      <c r="F20">
        <v>40</v>
      </c>
      <c r="G20" s="90">
        <f t="shared" si="0"/>
        <v>400</v>
      </c>
    </row>
    <row r="21" spans="1:7" ht="12.75">
      <c r="A21">
        <v>3</v>
      </c>
      <c r="B21" t="s">
        <v>405</v>
      </c>
      <c r="C21" t="s">
        <v>410</v>
      </c>
      <c r="D21">
        <v>10</v>
      </c>
      <c r="F21">
        <v>40</v>
      </c>
      <c r="G21" s="90">
        <f t="shared" si="0"/>
        <v>0</v>
      </c>
    </row>
    <row r="22" spans="1:7" ht="12.75">
      <c r="A22">
        <v>4</v>
      </c>
      <c r="B22" t="s">
        <v>406</v>
      </c>
      <c r="C22" t="s">
        <v>411</v>
      </c>
      <c r="D22">
        <v>10</v>
      </c>
      <c r="F22">
        <v>40</v>
      </c>
      <c r="G22" s="90">
        <f t="shared" si="0"/>
        <v>0</v>
      </c>
    </row>
    <row r="23" spans="1:7" ht="12.75">
      <c r="A23">
        <v>5</v>
      </c>
      <c r="B23" t="s">
        <v>407</v>
      </c>
      <c r="C23" t="s">
        <v>412</v>
      </c>
      <c r="D23">
        <v>10</v>
      </c>
      <c r="F23">
        <v>40</v>
      </c>
      <c r="G23" s="90">
        <f t="shared" si="0"/>
        <v>0</v>
      </c>
    </row>
    <row r="24" spans="1:7" ht="12.75">
      <c r="A24">
        <v>6</v>
      </c>
      <c r="B24" t="s">
        <v>413</v>
      </c>
      <c r="C24" t="s">
        <v>429</v>
      </c>
      <c r="D24">
        <v>10</v>
      </c>
      <c r="F24">
        <v>40</v>
      </c>
      <c r="G24" s="90">
        <f t="shared" si="0"/>
        <v>0</v>
      </c>
    </row>
    <row r="25" spans="1:7" ht="12.75">
      <c r="A25">
        <v>7</v>
      </c>
      <c r="B25" t="s">
        <v>414</v>
      </c>
      <c r="C25" t="s">
        <v>430</v>
      </c>
      <c r="D25">
        <v>10</v>
      </c>
      <c r="F25">
        <v>40</v>
      </c>
      <c r="G25" s="90">
        <f t="shared" si="0"/>
        <v>0</v>
      </c>
    </row>
    <row r="26" spans="1:7" ht="12.75">
      <c r="A26">
        <v>8</v>
      </c>
      <c r="B26" t="s">
        <v>415</v>
      </c>
      <c r="C26" t="s">
        <v>431</v>
      </c>
      <c r="D26">
        <v>10</v>
      </c>
      <c r="F26">
        <v>40</v>
      </c>
      <c r="G26" s="90">
        <f t="shared" si="0"/>
        <v>0</v>
      </c>
    </row>
    <row r="27" spans="1:7" ht="12.75">
      <c r="A27">
        <v>9</v>
      </c>
      <c r="B27" t="s">
        <v>416</v>
      </c>
      <c r="C27" t="s">
        <v>432</v>
      </c>
      <c r="D27">
        <v>10</v>
      </c>
      <c r="F27">
        <v>40</v>
      </c>
      <c r="G27" s="90">
        <f t="shared" si="0"/>
        <v>0</v>
      </c>
    </row>
    <row r="28" spans="1:7" ht="12.75">
      <c r="A28">
        <v>10</v>
      </c>
      <c r="B28" t="s">
        <v>417</v>
      </c>
      <c r="C28" t="s">
        <v>433</v>
      </c>
      <c r="D28">
        <v>10</v>
      </c>
      <c r="F28">
        <v>40</v>
      </c>
      <c r="G28" s="90">
        <f t="shared" si="0"/>
        <v>0</v>
      </c>
    </row>
    <row r="29" spans="1:7" ht="12.75">
      <c r="A29">
        <v>11</v>
      </c>
      <c r="B29" t="s">
        <v>418</v>
      </c>
      <c r="C29" t="s">
        <v>434</v>
      </c>
      <c r="D29">
        <v>6</v>
      </c>
      <c r="E29">
        <v>4</v>
      </c>
      <c r="F29">
        <v>40</v>
      </c>
      <c r="G29" s="90">
        <f t="shared" si="0"/>
        <v>160</v>
      </c>
    </row>
    <row r="30" spans="1:7" ht="12.75">
      <c r="A30">
        <v>12</v>
      </c>
      <c r="B30" t="s">
        <v>419</v>
      </c>
      <c r="C30" t="s">
        <v>435</v>
      </c>
      <c r="D30">
        <v>10</v>
      </c>
      <c r="F30">
        <v>40</v>
      </c>
      <c r="G30" s="90">
        <f t="shared" si="0"/>
        <v>0</v>
      </c>
    </row>
    <row r="31" spans="1:7" ht="12.75">
      <c r="A31">
        <v>13</v>
      </c>
      <c r="B31" t="s">
        <v>420</v>
      </c>
      <c r="C31" t="s">
        <v>436</v>
      </c>
      <c r="D31">
        <v>7</v>
      </c>
      <c r="E31">
        <v>3</v>
      </c>
      <c r="F31">
        <v>40</v>
      </c>
      <c r="G31" s="90">
        <f t="shared" si="0"/>
        <v>120</v>
      </c>
    </row>
    <row r="32" spans="1:7" ht="12.75">
      <c r="A32">
        <v>14</v>
      </c>
      <c r="B32" t="s">
        <v>421</v>
      </c>
      <c r="C32" t="s">
        <v>437</v>
      </c>
      <c r="D32">
        <v>10</v>
      </c>
      <c r="F32">
        <v>40</v>
      </c>
      <c r="G32" s="90">
        <f t="shared" si="0"/>
        <v>0</v>
      </c>
    </row>
    <row r="33" spans="1:7" ht="12.75">
      <c r="A33">
        <v>15</v>
      </c>
      <c r="B33" t="s">
        <v>422</v>
      </c>
      <c r="C33" t="s">
        <v>438</v>
      </c>
      <c r="D33">
        <v>10</v>
      </c>
      <c r="F33">
        <v>40</v>
      </c>
      <c r="G33" s="90">
        <f t="shared" si="0"/>
        <v>0</v>
      </c>
    </row>
    <row r="34" spans="1:7" ht="12.75">
      <c r="A34">
        <v>16</v>
      </c>
      <c r="B34" t="s">
        <v>423</v>
      </c>
      <c r="C34" t="s">
        <v>439</v>
      </c>
      <c r="D34">
        <v>10</v>
      </c>
      <c r="F34">
        <v>40</v>
      </c>
      <c r="G34" s="90">
        <f t="shared" si="0"/>
        <v>0</v>
      </c>
    </row>
    <row r="35" spans="1:7" ht="12.75">
      <c r="A35">
        <v>17</v>
      </c>
      <c r="B35" t="s">
        <v>424</v>
      </c>
      <c r="C35" t="s">
        <v>440</v>
      </c>
      <c r="D35">
        <v>10</v>
      </c>
      <c r="F35">
        <v>40</v>
      </c>
      <c r="G35" s="90">
        <f t="shared" si="0"/>
        <v>0</v>
      </c>
    </row>
    <row r="36" spans="1:7" ht="12.75">
      <c r="A36">
        <v>18</v>
      </c>
      <c r="B36" t="s">
        <v>425</v>
      </c>
      <c r="C36" t="s">
        <v>441</v>
      </c>
      <c r="D36">
        <v>10</v>
      </c>
      <c r="F36">
        <v>40</v>
      </c>
      <c r="G36" s="90">
        <f t="shared" si="0"/>
        <v>0</v>
      </c>
    </row>
    <row r="37" spans="1:7" ht="12.75">
      <c r="A37">
        <v>19</v>
      </c>
      <c r="B37" t="s">
        <v>426</v>
      </c>
      <c r="C37" t="s">
        <v>442</v>
      </c>
      <c r="D37">
        <v>6</v>
      </c>
      <c r="E37">
        <v>4</v>
      </c>
      <c r="F37">
        <v>40</v>
      </c>
      <c r="G37" s="90">
        <f t="shared" si="0"/>
        <v>160</v>
      </c>
    </row>
    <row r="38" spans="1:7" ht="12.75">
      <c r="A38">
        <v>20</v>
      </c>
      <c r="B38" t="s">
        <v>427</v>
      </c>
      <c r="C38" t="s">
        <v>443</v>
      </c>
      <c r="E38">
        <v>10</v>
      </c>
      <c r="F38">
        <v>40</v>
      </c>
      <c r="G38" s="90">
        <f t="shared" si="0"/>
        <v>400</v>
      </c>
    </row>
    <row r="39" spans="1:7" ht="12.75">
      <c r="A39">
        <v>21</v>
      </c>
      <c r="B39" t="s">
        <v>428</v>
      </c>
      <c r="C39" t="s">
        <v>444</v>
      </c>
      <c r="D39">
        <v>10</v>
      </c>
      <c r="F39">
        <v>40</v>
      </c>
      <c r="G39" s="90">
        <f t="shared" si="0"/>
        <v>0</v>
      </c>
    </row>
    <row r="40" spans="1:7" ht="12.75">
      <c r="A40">
        <v>22</v>
      </c>
      <c r="B40" t="s">
        <v>454</v>
      </c>
      <c r="C40" t="s">
        <v>445</v>
      </c>
      <c r="D40">
        <v>9</v>
      </c>
      <c r="E40">
        <v>1</v>
      </c>
      <c r="F40">
        <v>40</v>
      </c>
      <c r="G40" s="90">
        <f t="shared" si="0"/>
        <v>40</v>
      </c>
    </row>
    <row r="41" spans="1:7" ht="12.75">
      <c r="A41">
        <v>23</v>
      </c>
      <c r="B41" t="s">
        <v>455</v>
      </c>
      <c r="C41" t="s">
        <v>446</v>
      </c>
      <c r="D41">
        <v>10</v>
      </c>
      <c r="F41">
        <v>40</v>
      </c>
      <c r="G41" s="90">
        <f t="shared" si="0"/>
        <v>0</v>
      </c>
    </row>
    <row r="42" spans="1:7" ht="12.75">
      <c r="A42">
        <v>24</v>
      </c>
      <c r="B42" t="s">
        <v>456</v>
      </c>
      <c r="C42" t="s">
        <v>447</v>
      </c>
      <c r="D42">
        <v>10</v>
      </c>
      <c r="F42">
        <v>40</v>
      </c>
      <c r="G42" s="90">
        <f t="shared" si="0"/>
        <v>0</v>
      </c>
    </row>
    <row r="43" spans="1:7" ht="12.75">
      <c r="A43">
        <v>25</v>
      </c>
      <c r="B43" t="s">
        <v>457</v>
      </c>
      <c r="C43" t="s">
        <v>448</v>
      </c>
      <c r="D43">
        <v>10</v>
      </c>
      <c r="F43">
        <v>40</v>
      </c>
      <c r="G43" s="90">
        <f t="shared" si="0"/>
        <v>0</v>
      </c>
    </row>
    <row r="44" spans="1:7" ht="12.75">
      <c r="A44">
        <v>26</v>
      </c>
      <c r="B44" t="s">
        <v>458</v>
      </c>
      <c r="C44" t="s">
        <v>449</v>
      </c>
      <c r="E44">
        <v>10</v>
      </c>
      <c r="F44">
        <v>40</v>
      </c>
      <c r="G44" s="90">
        <f t="shared" si="0"/>
        <v>400</v>
      </c>
    </row>
    <row r="45" spans="1:7" ht="12.75">
      <c r="A45">
        <v>27</v>
      </c>
      <c r="B45" t="s">
        <v>459</v>
      </c>
      <c r="C45" t="s">
        <v>450</v>
      </c>
      <c r="D45">
        <v>7</v>
      </c>
      <c r="E45">
        <v>3</v>
      </c>
      <c r="F45">
        <v>40</v>
      </c>
      <c r="G45" s="90">
        <f t="shared" si="0"/>
        <v>120</v>
      </c>
    </row>
    <row r="46" spans="1:7" ht="12.75">
      <c r="A46">
        <v>28</v>
      </c>
      <c r="B46" t="s">
        <v>460</v>
      </c>
      <c r="C46" t="s">
        <v>451</v>
      </c>
      <c r="D46">
        <v>10</v>
      </c>
      <c r="F46">
        <v>40</v>
      </c>
      <c r="G46" s="90">
        <f t="shared" si="0"/>
        <v>0</v>
      </c>
    </row>
    <row r="47" spans="1:7" ht="12.75">
      <c r="A47">
        <v>29</v>
      </c>
      <c r="B47" t="s">
        <v>461</v>
      </c>
      <c r="C47" t="s">
        <v>452</v>
      </c>
      <c r="D47">
        <v>10</v>
      </c>
      <c r="F47">
        <v>40</v>
      </c>
      <c r="G47" s="90">
        <f t="shared" si="0"/>
        <v>0</v>
      </c>
    </row>
    <row r="48" spans="1:7" ht="12.75">
      <c r="A48">
        <v>30</v>
      </c>
      <c r="B48" t="s">
        <v>462</v>
      </c>
      <c r="C48" t="s">
        <v>453</v>
      </c>
      <c r="D48">
        <v>9</v>
      </c>
      <c r="E48">
        <v>1</v>
      </c>
      <c r="F48">
        <v>40</v>
      </c>
      <c r="G48" s="90">
        <f t="shared" si="0"/>
        <v>40</v>
      </c>
    </row>
    <row r="49" spans="2:7" ht="13.5" thickBot="1">
      <c r="B49" t="s">
        <v>468</v>
      </c>
      <c r="G49" s="90">
        <v>8</v>
      </c>
    </row>
    <row r="50" spans="2:7" ht="13.5" thickBot="1">
      <c r="B50" t="s">
        <v>463</v>
      </c>
      <c r="G50" s="91">
        <f>SUM(G5:G49)</f>
        <v>2368</v>
      </c>
    </row>
    <row r="52" ht="12.75">
      <c r="B52" t="s">
        <v>464</v>
      </c>
    </row>
    <row r="53" spans="2:6" ht="12.75">
      <c r="B53" t="s">
        <v>465</v>
      </c>
      <c r="F53" s="90">
        <v>14.4</v>
      </c>
    </row>
    <row r="54" spans="2:7" ht="12.75">
      <c r="B54" t="s">
        <v>466</v>
      </c>
      <c r="E54" s="4"/>
      <c r="F54" s="90">
        <v>16.3</v>
      </c>
      <c r="G54" s="92"/>
    </row>
    <row r="55" spans="2:9" ht="12.75">
      <c r="B55" t="s">
        <v>467</v>
      </c>
      <c r="D55" s="3"/>
      <c r="F55" s="93">
        <v>55.7</v>
      </c>
      <c r="G55" s="92"/>
      <c r="I55" t="s">
        <v>469</v>
      </c>
    </row>
    <row r="56" spans="6:7" ht="12.75">
      <c r="F56" s="90"/>
      <c r="G56" s="90">
        <f>SUM(F53:F55)</f>
        <v>86.4</v>
      </c>
    </row>
    <row r="57" ht="13.5" thickBot="1">
      <c r="F57" s="90"/>
    </row>
    <row r="58" spans="6:7" ht="13.5" thickBot="1">
      <c r="F58" s="90"/>
      <c r="G58" s="91">
        <f>+G50-G56</f>
        <v>2281.6</v>
      </c>
    </row>
    <row r="59" ht="12.75">
      <c r="F59" s="90"/>
    </row>
    <row r="60" spans="3:6" ht="12.75">
      <c r="C60" t="s">
        <v>470</v>
      </c>
      <c r="F60" s="90"/>
    </row>
    <row r="61" spans="4:6" ht="12.75">
      <c r="D61" t="s">
        <v>471</v>
      </c>
      <c r="F61" s="90">
        <v>2225.6</v>
      </c>
    </row>
    <row r="62" spans="3:6" ht="12.75">
      <c r="C62" t="s">
        <v>472</v>
      </c>
      <c r="F62" s="90"/>
    </row>
    <row r="63" spans="4:6" ht="13.5" thickBot="1">
      <c r="D63" t="s">
        <v>473</v>
      </c>
      <c r="F63" s="90">
        <v>56</v>
      </c>
    </row>
    <row r="64" ht="13.5" thickBot="1">
      <c r="F64" s="91">
        <f>SUM(F61:F63)</f>
        <v>2281.6</v>
      </c>
    </row>
  </sheetData>
  <printOptions gridLines="1"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6"/>
  <sheetViews>
    <sheetView workbookViewId="0" topLeftCell="A1">
      <selection activeCell="F25" sqref="F25"/>
    </sheetView>
  </sheetViews>
  <sheetFormatPr defaultColWidth="9.140625" defaultRowHeight="12.75"/>
  <cols>
    <col min="2" max="2" width="17.8515625" style="0" bestFit="1" customWidth="1"/>
  </cols>
  <sheetData>
    <row r="1" s="8" customFormat="1" ht="12.75">
      <c r="B1" s="8" t="s">
        <v>166</v>
      </c>
    </row>
    <row r="2" spans="1:3" ht="12.75">
      <c r="A2" s="4">
        <v>1</v>
      </c>
      <c r="B2" t="s">
        <v>260</v>
      </c>
      <c r="C2" t="s">
        <v>261</v>
      </c>
    </row>
    <row r="3" spans="1:3" ht="12.75">
      <c r="A3" s="4">
        <v>2</v>
      </c>
      <c r="B3" t="s">
        <v>158</v>
      </c>
      <c r="C3" t="s">
        <v>13</v>
      </c>
    </row>
    <row r="4" spans="1:3" ht="12.75">
      <c r="A4" s="4">
        <v>3</v>
      </c>
      <c r="B4" t="s">
        <v>159</v>
      </c>
      <c r="C4" t="s">
        <v>211</v>
      </c>
    </row>
    <row r="5" spans="1:3" ht="12.75">
      <c r="A5" s="4">
        <v>4</v>
      </c>
      <c r="B5" t="s">
        <v>160</v>
      </c>
      <c r="C5" t="s">
        <v>212</v>
      </c>
    </row>
    <row r="6" spans="1:3" ht="12.75">
      <c r="A6" s="4">
        <v>5</v>
      </c>
      <c r="B6" t="s">
        <v>161</v>
      </c>
      <c r="C6" t="s">
        <v>213</v>
      </c>
    </row>
    <row r="7" spans="1:3" ht="12.75">
      <c r="A7" s="4">
        <v>6</v>
      </c>
      <c r="B7" t="s">
        <v>162</v>
      </c>
      <c r="C7" t="s">
        <v>214</v>
      </c>
    </row>
    <row r="8" spans="1:3" ht="12.75">
      <c r="A8" s="4">
        <v>7</v>
      </c>
      <c r="B8" t="s">
        <v>163</v>
      </c>
      <c r="C8" t="s">
        <v>215</v>
      </c>
    </row>
    <row r="9" spans="1:3" ht="12.75">
      <c r="A9" s="4">
        <v>8</v>
      </c>
      <c r="B9" t="s">
        <v>164</v>
      </c>
      <c r="C9" t="s">
        <v>216</v>
      </c>
    </row>
    <row r="10" spans="1:3" ht="12.75">
      <c r="A10" s="4">
        <v>9</v>
      </c>
      <c r="B10" t="s">
        <v>165</v>
      </c>
      <c r="C10" t="s">
        <v>217</v>
      </c>
    </row>
    <row r="11" spans="1:3" ht="12.75">
      <c r="A11" s="4">
        <v>10</v>
      </c>
      <c r="B11" t="s">
        <v>165</v>
      </c>
      <c r="C11" t="s">
        <v>218</v>
      </c>
    </row>
    <row r="12" spans="1:3" ht="12.75">
      <c r="A12" s="4">
        <v>11</v>
      </c>
      <c r="B12" t="s">
        <v>195</v>
      </c>
      <c r="C12" t="s">
        <v>219</v>
      </c>
    </row>
    <row r="13" spans="1:2" ht="12.75">
      <c r="A13" s="4">
        <v>12</v>
      </c>
      <c r="B13" t="s">
        <v>255</v>
      </c>
    </row>
    <row r="14" spans="1:2" ht="12.75">
      <c r="A14" s="4">
        <v>13</v>
      </c>
      <c r="B14" t="s">
        <v>185</v>
      </c>
    </row>
    <row r="15" spans="1:2" ht="12.75">
      <c r="A15" s="4">
        <v>14</v>
      </c>
      <c r="B15" t="s">
        <v>361</v>
      </c>
    </row>
    <row r="16" spans="1:2" ht="12.75">
      <c r="A16" s="4">
        <v>15</v>
      </c>
      <c r="B16" t="s">
        <v>362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0"/>
  <sheetViews>
    <sheetView workbookViewId="0" topLeftCell="A2">
      <selection activeCell="G28" sqref="G27:G28"/>
    </sheetView>
  </sheetViews>
  <sheetFormatPr defaultColWidth="9.140625" defaultRowHeight="12.75"/>
  <cols>
    <col min="1" max="1" width="20.8515625" style="0" customWidth="1"/>
    <col min="2" max="2" width="17.8515625" style="4" bestFit="1" customWidth="1"/>
    <col min="3" max="4" width="9.140625" style="4" customWidth="1"/>
    <col min="5" max="5" width="15.00390625" style="4" customWidth="1"/>
    <col min="6" max="6" width="10.28125" style="4" bestFit="1" customWidth="1"/>
    <col min="7" max="7" width="12.28125" style="0" bestFit="1" customWidth="1"/>
  </cols>
  <sheetData>
    <row r="1" spans="1:6" s="8" customFormat="1" ht="12.75">
      <c r="A1" t="s">
        <v>167</v>
      </c>
      <c r="B1" s="4" t="s">
        <v>168</v>
      </c>
      <c r="C1" s="4" t="s">
        <v>169</v>
      </c>
      <c r="D1" s="4"/>
      <c r="E1" s="9"/>
      <c r="F1" s="9"/>
    </row>
    <row r="2" spans="1:4" ht="12.75">
      <c r="A2" t="s">
        <v>170</v>
      </c>
      <c r="B2" s="4">
        <v>30</v>
      </c>
      <c r="C2" s="4">
        <v>0</v>
      </c>
      <c r="D2" s="4">
        <f>SUM(B2:C2)</f>
        <v>30</v>
      </c>
    </row>
    <row r="3" spans="1:4" ht="12.75">
      <c r="A3" t="s">
        <v>171</v>
      </c>
      <c r="B3" s="4">
        <v>144</v>
      </c>
      <c r="C3" s="4">
        <v>0</v>
      </c>
      <c r="D3" s="4">
        <f aca="true" t="shared" si="0" ref="D3:D12">SUM(B3:C3)</f>
        <v>144</v>
      </c>
    </row>
    <row r="4" spans="1:4" ht="12.75">
      <c r="A4" t="s">
        <v>172</v>
      </c>
      <c r="B4" s="4">
        <v>25</v>
      </c>
      <c r="C4" s="4">
        <v>0</v>
      </c>
      <c r="D4" s="4">
        <f t="shared" si="0"/>
        <v>25</v>
      </c>
    </row>
    <row r="5" spans="1:4" ht="12.75">
      <c r="A5" t="s">
        <v>173</v>
      </c>
      <c r="B5" s="4">
        <v>13</v>
      </c>
      <c r="C5" s="4">
        <v>0</v>
      </c>
      <c r="D5" s="4">
        <f t="shared" si="0"/>
        <v>13</v>
      </c>
    </row>
    <row r="6" spans="1:4" ht="12.75">
      <c r="A6" t="s">
        <v>174</v>
      </c>
      <c r="B6" s="4">
        <v>50</v>
      </c>
      <c r="C6" s="4">
        <v>0</v>
      </c>
      <c r="D6" s="4">
        <f t="shared" si="0"/>
        <v>50</v>
      </c>
    </row>
    <row r="7" spans="1:4" ht="12.75">
      <c r="A7" t="s">
        <v>175</v>
      </c>
      <c r="B7" s="4">
        <v>57</v>
      </c>
      <c r="C7" s="4">
        <v>0</v>
      </c>
      <c r="D7" s="4">
        <f t="shared" si="0"/>
        <v>57</v>
      </c>
    </row>
    <row r="8" spans="1:4" ht="12.75">
      <c r="A8" t="s">
        <v>176</v>
      </c>
      <c r="B8" s="4">
        <v>21</v>
      </c>
      <c r="C8" s="4">
        <v>1</v>
      </c>
      <c r="D8" s="4">
        <f t="shared" si="0"/>
        <v>22</v>
      </c>
    </row>
    <row r="9" spans="1:4" ht="12.75">
      <c r="A9" t="s">
        <v>177</v>
      </c>
      <c r="B9" s="4">
        <v>26</v>
      </c>
      <c r="C9" s="4">
        <v>0</v>
      </c>
      <c r="D9" s="4">
        <f t="shared" si="0"/>
        <v>26</v>
      </c>
    </row>
    <row r="10" spans="1:4" ht="12.75">
      <c r="A10" t="s">
        <v>178</v>
      </c>
      <c r="B10" s="4">
        <v>55</v>
      </c>
      <c r="C10" s="4">
        <v>0</v>
      </c>
      <c r="D10" s="4">
        <f t="shared" si="0"/>
        <v>55</v>
      </c>
    </row>
    <row r="11" spans="1:4" ht="12.75">
      <c r="A11" t="s">
        <v>116</v>
      </c>
      <c r="B11" s="4">
        <v>16</v>
      </c>
      <c r="C11" s="4">
        <v>0</v>
      </c>
      <c r="D11" s="4">
        <f t="shared" si="0"/>
        <v>16</v>
      </c>
    </row>
    <row r="12" spans="1:4" ht="13.5" thickBot="1">
      <c r="A12" t="s">
        <v>179</v>
      </c>
      <c r="B12" s="4">
        <v>1</v>
      </c>
      <c r="C12" s="4">
        <v>1</v>
      </c>
      <c r="D12" s="4">
        <f t="shared" si="0"/>
        <v>2</v>
      </c>
    </row>
    <row r="13" spans="5:7" ht="13.5" thickBot="1">
      <c r="E13" s="28">
        <v>122126</v>
      </c>
      <c r="F13" s="20"/>
      <c r="G13" s="25"/>
    </row>
    <row r="14" spans="2:7" ht="12.75">
      <c r="B14" s="4">
        <f>SUM(B2:B13)</f>
        <v>438</v>
      </c>
      <c r="C14" s="29">
        <f>SUM(C2:C12)</f>
        <v>2</v>
      </c>
      <c r="D14" s="4">
        <f>SUM(B14:C14)</f>
        <v>440</v>
      </c>
      <c r="E14" s="20">
        <v>-155.22</v>
      </c>
      <c r="F14" s="20"/>
      <c r="G14" s="25"/>
    </row>
    <row r="15" spans="5:7" ht="12.75">
      <c r="E15" s="20">
        <f>SUM(E13:E14)</f>
        <v>121970.78</v>
      </c>
      <c r="F15" s="20">
        <v>636</v>
      </c>
      <c r="G15" s="25"/>
    </row>
    <row r="16" spans="1:7" ht="12.75">
      <c r="A16" t="s">
        <v>238</v>
      </c>
      <c r="B16" s="4">
        <v>15</v>
      </c>
      <c r="E16" s="20"/>
      <c r="F16" s="20"/>
      <c r="G16" s="19"/>
    </row>
    <row r="17" spans="1:7" ht="12.75">
      <c r="A17" s="11"/>
      <c r="B17" s="12"/>
      <c r="C17" s="12"/>
      <c r="D17" s="12"/>
      <c r="E17" s="20">
        <v>636</v>
      </c>
      <c r="F17" s="21"/>
      <c r="G17" s="19"/>
    </row>
    <row r="18" spans="1:7" ht="12.75">
      <c r="A18" s="8" t="s">
        <v>180</v>
      </c>
      <c r="E18" s="20"/>
      <c r="F18" s="20"/>
      <c r="G18" s="19"/>
    </row>
    <row r="19" spans="1:7" ht="12.75">
      <c r="A19" t="s">
        <v>181</v>
      </c>
      <c r="B19" s="94">
        <v>28</v>
      </c>
      <c r="E19" s="20"/>
      <c r="F19" s="20"/>
      <c r="G19" s="19"/>
    </row>
    <row r="20" spans="1:7" ht="12.75">
      <c r="A20" t="s">
        <v>182</v>
      </c>
      <c r="C20" s="94">
        <v>59</v>
      </c>
      <c r="E20" s="95">
        <v>7238</v>
      </c>
      <c r="F20" s="20"/>
      <c r="G20" s="19"/>
    </row>
    <row r="21" spans="5:7" ht="12.75">
      <c r="E21" s="20"/>
      <c r="F21" s="20"/>
      <c r="G21" s="19"/>
    </row>
    <row r="22" spans="1:7" ht="12.75">
      <c r="A22" t="s">
        <v>183</v>
      </c>
      <c r="C22" s="94">
        <v>10</v>
      </c>
      <c r="E22" s="20"/>
      <c r="F22" s="20"/>
      <c r="G22" s="19"/>
    </row>
    <row r="23" spans="1:7" ht="12.75">
      <c r="A23" t="s">
        <v>184</v>
      </c>
      <c r="C23" s="94">
        <v>49</v>
      </c>
      <c r="E23" s="95">
        <v>2368</v>
      </c>
      <c r="F23" s="20"/>
      <c r="G23" s="19"/>
    </row>
    <row r="24" spans="3:7" ht="12.75">
      <c r="C24" s="4" t="s">
        <v>283</v>
      </c>
      <c r="E24" s="20"/>
      <c r="F24" s="20"/>
      <c r="G24" s="19"/>
    </row>
    <row r="25" spans="1:7" ht="12.75">
      <c r="A25" t="s">
        <v>192</v>
      </c>
      <c r="B25" s="29">
        <f>SUM(B14:B23)</f>
        <v>481</v>
      </c>
      <c r="E25" s="20"/>
      <c r="F25" s="20"/>
      <c r="G25" s="19"/>
    </row>
    <row r="26" spans="5:7" ht="12.75">
      <c r="E26" s="20"/>
      <c r="F26" s="20"/>
      <c r="G26" s="19"/>
    </row>
    <row r="27" spans="5:7" ht="12.75">
      <c r="E27" s="20"/>
      <c r="F27" s="20"/>
      <c r="G27" s="19"/>
    </row>
    <row r="28" spans="1:7" ht="12.75">
      <c r="A28" t="s">
        <v>193</v>
      </c>
      <c r="B28" s="4">
        <v>130</v>
      </c>
      <c r="E28" s="20"/>
      <c r="F28" s="20"/>
      <c r="G28" s="19"/>
    </row>
    <row r="29" spans="1:7" ht="12.75">
      <c r="A29" t="s">
        <v>194</v>
      </c>
      <c r="E29" s="20"/>
      <c r="F29" s="20"/>
      <c r="G29" s="19"/>
    </row>
    <row r="30" spans="5:7" ht="12.75">
      <c r="E30" s="20">
        <f>SUM(E15:E23)</f>
        <v>132212.78</v>
      </c>
      <c r="F30" s="20"/>
      <c r="G30" s="19"/>
    </row>
  </sheetData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54"/>
  <sheetViews>
    <sheetView showGridLines="0" workbookViewId="0" topLeftCell="A1">
      <selection activeCell="K27" sqref="K27"/>
    </sheetView>
  </sheetViews>
  <sheetFormatPr defaultColWidth="9.140625" defaultRowHeight="12.75"/>
  <cols>
    <col min="1" max="1" width="4.00390625" style="0" customWidth="1"/>
    <col min="2" max="2" width="38.421875" style="0" customWidth="1"/>
    <col min="3" max="3" width="20.140625" style="4" customWidth="1"/>
    <col min="4" max="4" width="41.421875" style="0" customWidth="1"/>
    <col min="5" max="5" width="7.421875" style="4" customWidth="1"/>
    <col min="6" max="6" width="9.140625" style="79" customWidth="1"/>
    <col min="7" max="7" width="10.7109375" style="4" customWidth="1"/>
    <col min="8" max="8" width="13.28125" style="0" customWidth="1"/>
  </cols>
  <sheetData>
    <row r="1" spans="1:7" ht="18.75" customHeight="1">
      <c r="A1" s="100" t="s">
        <v>288</v>
      </c>
      <c r="B1" s="101"/>
      <c r="C1" s="101"/>
      <c r="D1" s="102"/>
      <c r="E1" s="30"/>
      <c r="F1" s="31"/>
      <c r="G1" s="86"/>
    </row>
    <row r="2" spans="1:7" ht="16.5" customHeight="1">
      <c r="A2" s="103" t="s">
        <v>289</v>
      </c>
      <c r="B2" s="104"/>
      <c r="C2" s="104"/>
      <c r="D2" s="104"/>
      <c r="E2" s="32"/>
      <c r="F2" s="33"/>
      <c r="G2" s="87"/>
    </row>
    <row r="3" spans="1:8" s="40" customFormat="1" ht="19.5" customHeight="1">
      <c r="A3" s="34" t="s">
        <v>290</v>
      </c>
      <c r="B3" s="35" t="s">
        <v>291</v>
      </c>
      <c r="C3" s="35" t="s">
        <v>292</v>
      </c>
      <c r="D3" s="35" t="s">
        <v>293</v>
      </c>
      <c r="E3" s="36"/>
      <c r="F3" s="37"/>
      <c r="G3" s="38"/>
      <c r="H3" s="39"/>
    </row>
    <row r="4" spans="1:8" ht="16.5" customHeight="1">
      <c r="A4" s="41">
        <v>1</v>
      </c>
      <c r="B4" s="42" t="s">
        <v>294</v>
      </c>
      <c r="C4" s="43"/>
      <c r="D4" s="43"/>
      <c r="E4" s="44"/>
      <c r="F4" s="45"/>
      <c r="G4" s="38"/>
      <c r="H4" s="39"/>
    </row>
    <row r="5" spans="1:8" ht="16.5" customHeight="1">
      <c r="A5" s="46"/>
      <c r="B5" s="47" t="s">
        <v>295</v>
      </c>
      <c r="C5" s="48" t="s">
        <v>296</v>
      </c>
      <c r="D5" s="49" t="s">
        <v>297</v>
      </c>
      <c r="E5" s="44"/>
      <c r="F5" s="49">
        <v>2950</v>
      </c>
      <c r="G5" s="38"/>
      <c r="H5" s="39"/>
    </row>
    <row r="6" spans="1:8" ht="16.5" customHeight="1">
      <c r="A6" s="46"/>
      <c r="B6" s="47" t="s">
        <v>298</v>
      </c>
      <c r="C6" s="48" t="s">
        <v>299</v>
      </c>
      <c r="D6" s="48" t="s">
        <v>300</v>
      </c>
      <c r="E6" s="44"/>
      <c r="F6" s="49"/>
      <c r="G6" s="38"/>
      <c r="H6" s="39"/>
    </row>
    <row r="7" spans="1:8" ht="16.5" customHeight="1">
      <c r="A7" s="46"/>
      <c r="B7" s="50" t="s">
        <v>301</v>
      </c>
      <c r="C7" s="48"/>
      <c r="D7" s="48" t="s">
        <v>302</v>
      </c>
      <c r="E7" s="44">
        <v>60</v>
      </c>
      <c r="F7" s="49">
        <v>708</v>
      </c>
      <c r="G7" s="38"/>
      <c r="H7" s="39"/>
    </row>
    <row r="8" spans="1:8" ht="16.5" customHeight="1">
      <c r="A8" s="46"/>
      <c r="B8" s="47" t="s">
        <v>303</v>
      </c>
      <c r="C8" s="48" t="s">
        <v>296</v>
      </c>
      <c r="D8" s="48"/>
      <c r="E8" s="44"/>
      <c r="F8" s="49"/>
      <c r="G8" s="38"/>
      <c r="H8" s="39"/>
    </row>
    <row r="9" spans="1:8" ht="16.5" customHeight="1">
      <c r="A9" s="46"/>
      <c r="B9" s="47" t="s">
        <v>304</v>
      </c>
      <c r="C9" s="48" t="s">
        <v>305</v>
      </c>
      <c r="D9" s="49" t="s">
        <v>306</v>
      </c>
      <c r="E9" s="44"/>
      <c r="F9" s="49">
        <v>942</v>
      </c>
      <c r="G9" s="38"/>
      <c r="H9" s="39"/>
    </row>
    <row r="10" spans="1:8" ht="16.5" customHeight="1">
      <c r="A10" s="46"/>
      <c r="B10" s="47"/>
      <c r="C10" s="48"/>
      <c r="D10" s="49" t="s">
        <v>307</v>
      </c>
      <c r="E10" s="44">
        <v>60</v>
      </c>
      <c r="F10" s="49">
        <v>600</v>
      </c>
      <c r="G10" s="38"/>
      <c r="H10" s="39"/>
    </row>
    <row r="11" spans="1:8" s="4" customFormat="1" ht="16.5" customHeight="1">
      <c r="A11" s="46"/>
      <c r="B11" s="47"/>
      <c r="C11" s="48"/>
      <c r="D11" s="48" t="s">
        <v>308</v>
      </c>
      <c r="E11" s="44">
        <v>350</v>
      </c>
      <c r="F11" s="49">
        <v>4130</v>
      </c>
      <c r="G11" s="38"/>
      <c r="H11" s="39"/>
    </row>
    <row r="12" spans="1:8" ht="16.5" customHeight="1">
      <c r="A12" s="46"/>
      <c r="B12" s="47" t="s">
        <v>309</v>
      </c>
      <c r="C12" s="48" t="s">
        <v>310</v>
      </c>
      <c r="D12" s="48" t="s">
        <v>311</v>
      </c>
      <c r="E12" s="44">
        <v>430</v>
      </c>
      <c r="F12" s="49">
        <v>22833</v>
      </c>
      <c r="G12" s="38"/>
      <c r="H12" s="39"/>
    </row>
    <row r="13" spans="1:8" ht="16.5" customHeight="1">
      <c r="A13" s="51"/>
      <c r="B13" s="52"/>
      <c r="C13" s="48" t="s">
        <v>312</v>
      </c>
      <c r="D13" s="48"/>
      <c r="E13" s="44"/>
      <c r="F13" s="45"/>
      <c r="G13" s="38"/>
      <c r="H13" s="39"/>
    </row>
    <row r="14" spans="1:8" ht="16.5" customHeight="1">
      <c r="A14" s="46"/>
      <c r="B14" s="53"/>
      <c r="C14" s="48"/>
      <c r="D14" s="54"/>
      <c r="E14" s="54"/>
      <c r="F14" s="54"/>
      <c r="G14" s="54">
        <f>SUM(F5:F12)</f>
        <v>32163</v>
      </c>
      <c r="H14" s="55">
        <v>32163</v>
      </c>
    </row>
    <row r="15" spans="1:8" ht="16.5" customHeight="1">
      <c r="A15" s="41">
        <v>2</v>
      </c>
      <c r="B15" s="42" t="s">
        <v>313</v>
      </c>
      <c r="C15" s="43"/>
      <c r="D15" s="43"/>
      <c r="E15" s="43"/>
      <c r="F15" s="43"/>
      <c r="G15" s="43"/>
      <c r="H15" s="56"/>
    </row>
    <row r="16" spans="1:8" ht="16.5" customHeight="1">
      <c r="A16" s="46"/>
      <c r="B16" s="47" t="s">
        <v>314</v>
      </c>
      <c r="C16" s="48" t="s">
        <v>315</v>
      </c>
      <c r="D16" s="48"/>
      <c r="E16" s="44"/>
      <c r="F16" s="45"/>
      <c r="G16" s="38"/>
      <c r="H16" s="39"/>
    </row>
    <row r="17" spans="1:8" ht="16.5" customHeight="1">
      <c r="A17" s="46"/>
      <c r="B17" s="47" t="s">
        <v>316</v>
      </c>
      <c r="C17" s="48" t="s">
        <v>317</v>
      </c>
      <c r="D17" s="49">
        <v>5500</v>
      </c>
      <c r="E17" s="44"/>
      <c r="F17" s="45"/>
      <c r="G17" s="38"/>
      <c r="H17" s="39"/>
    </row>
    <row r="18" spans="1:8" ht="16.5" customHeight="1">
      <c r="A18" s="46"/>
      <c r="B18" s="47" t="s">
        <v>318</v>
      </c>
      <c r="C18" s="48" t="s">
        <v>319</v>
      </c>
      <c r="D18" s="49">
        <v>840</v>
      </c>
      <c r="E18" s="44"/>
      <c r="F18" s="45"/>
      <c r="G18" s="38"/>
      <c r="H18" s="39"/>
    </row>
    <row r="19" spans="1:8" ht="16.5" customHeight="1">
      <c r="A19" s="46"/>
      <c r="B19" s="47"/>
      <c r="C19" s="48" t="s">
        <v>320</v>
      </c>
      <c r="D19" s="49">
        <v>820</v>
      </c>
      <c r="E19" s="44"/>
      <c r="F19" s="45"/>
      <c r="G19" s="38"/>
      <c r="H19" s="39"/>
    </row>
    <row r="20" spans="1:8" ht="16.5" customHeight="1">
      <c r="A20" s="46"/>
      <c r="B20" s="47"/>
      <c r="C20" s="48" t="s">
        <v>305</v>
      </c>
      <c r="D20" s="49">
        <v>880</v>
      </c>
      <c r="E20" s="44"/>
      <c r="F20" s="45"/>
      <c r="G20" s="38"/>
      <c r="H20" s="39"/>
    </row>
    <row r="21" spans="1:8" ht="16.5" customHeight="1">
      <c r="A21" s="46"/>
      <c r="B21" s="47" t="s">
        <v>321</v>
      </c>
      <c r="C21" s="48" t="s">
        <v>322</v>
      </c>
      <c r="D21" s="57" t="s">
        <v>323</v>
      </c>
      <c r="E21" s="44"/>
      <c r="F21" s="45"/>
      <c r="G21" s="38"/>
      <c r="H21" s="39"/>
    </row>
    <row r="22" spans="1:8" ht="16.5" customHeight="1">
      <c r="A22" s="46"/>
      <c r="B22" s="47"/>
      <c r="C22" s="48"/>
      <c r="D22" s="49">
        <f>SUM(D17:D20)</f>
        <v>8040</v>
      </c>
      <c r="E22" s="44"/>
      <c r="F22" s="45"/>
      <c r="G22" s="38"/>
      <c r="H22" s="39"/>
    </row>
    <row r="23" spans="1:8" ht="16.5" customHeight="1">
      <c r="A23" s="46"/>
      <c r="B23" s="47"/>
      <c r="C23" s="48"/>
      <c r="D23" s="49">
        <f>D22*1.07</f>
        <v>8602.800000000001</v>
      </c>
      <c r="E23" s="44"/>
      <c r="F23" s="49">
        <v>8603</v>
      </c>
      <c r="G23" s="38"/>
      <c r="H23" s="39">
        <v>8603</v>
      </c>
    </row>
    <row r="24" spans="1:8" ht="16.5" customHeight="1">
      <c r="A24" s="46"/>
      <c r="B24" s="58"/>
      <c r="C24" s="48"/>
      <c r="D24" s="48" t="s">
        <v>324</v>
      </c>
      <c r="E24" s="44">
        <v>430</v>
      </c>
      <c r="F24" s="49">
        <v>5074</v>
      </c>
      <c r="G24" s="60"/>
      <c r="H24" s="59">
        <v>5074</v>
      </c>
    </row>
    <row r="25" spans="1:8" s="4" customFormat="1" ht="16.5" customHeight="1">
      <c r="A25" s="46"/>
      <c r="B25" s="58"/>
      <c r="C25" s="48"/>
      <c r="D25" s="48" t="s">
        <v>325</v>
      </c>
      <c r="E25" s="44">
        <v>420</v>
      </c>
      <c r="F25" s="49">
        <v>12390</v>
      </c>
      <c r="G25" s="60" t="s">
        <v>326</v>
      </c>
      <c r="H25" s="61">
        <v>12980</v>
      </c>
    </row>
    <row r="26" spans="1:8" ht="16.5" customHeight="1">
      <c r="A26" s="46"/>
      <c r="B26" s="58"/>
      <c r="C26" s="48"/>
      <c r="D26" s="48" t="s">
        <v>324</v>
      </c>
      <c r="E26" s="44">
        <v>450</v>
      </c>
      <c r="F26" s="49">
        <v>5310</v>
      </c>
      <c r="G26" s="60" t="s">
        <v>330</v>
      </c>
      <c r="H26" s="59">
        <v>5310</v>
      </c>
    </row>
    <row r="27" spans="1:8" ht="16.5" customHeight="1">
      <c r="A27" s="62"/>
      <c r="B27" s="47" t="s">
        <v>327</v>
      </c>
      <c r="C27" s="48" t="s">
        <v>328</v>
      </c>
      <c r="D27" s="48" t="s">
        <v>329</v>
      </c>
      <c r="E27" s="44">
        <v>470</v>
      </c>
      <c r="F27" s="49">
        <v>30550</v>
      </c>
      <c r="G27" s="60" t="s">
        <v>330</v>
      </c>
      <c r="H27" s="61">
        <v>31152</v>
      </c>
    </row>
    <row r="28" spans="1:8" ht="16.5" customHeight="1">
      <c r="A28" s="51"/>
      <c r="B28" s="63"/>
      <c r="C28" s="48"/>
      <c r="D28" s="54"/>
      <c r="E28" s="54"/>
      <c r="F28" s="54"/>
      <c r="G28" s="64">
        <f>SUM(F23:F27)</f>
        <v>61927</v>
      </c>
      <c r="H28" s="65"/>
    </row>
    <row r="29" spans="1:8" ht="16.5" customHeight="1">
      <c r="A29" s="41">
        <v>3</v>
      </c>
      <c r="B29" s="42" t="s">
        <v>331</v>
      </c>
      <c r="C29" s="43"/>
      <c r="D29" s="43"/>
      <c r="E29" s="43"/>
      <c r="F29" s="43"/>
      <c r="G29" s="66"/>
      <c r="H29" s="67"/>
    </row>
    <row r="30" spans="1:8" ht="16.5" customHeight="1">
      <c r="A30" s="46"/>
      <c r="B30" s="47" t="s">
        <v>332</v>
      </c>
      <c r="C30" s="48" t="s">
        <v>333</v>
      </c>
      <c r="D30" s="49">
        <v>4350</v>
      </c>
      <c r="E30" s="44"/>
      <c r="F30" s="49"/>
      <c r="G30" s="60"/>
      <c r="H30" s="59"/>
    </row>
    <row r="31" spans="1:8" ht="16.5" customHeight="1">
      <c r="A31" s="46"/>
      <c r="B31" s="47" t="s">
        <v>334</v>
      </c>
      <c r="C31" s="48" t="s">
        <v>317</v>
      </c>
      <c r="D31" s="49">
        <f>SUM(D28:D30)</f>
        <v>4350</v>
      </c>
      <c r="E31" s="44"/>
      <c r="F31" s="49"/>
      <c r="G31" s="60"/>
      <c r="H31" s="59"/>
    </row>
    <row r="32" spans="1:8" ht="16.5" customHeight="1">
      <c r="A32" s="46"/>
      <c r="B32" s="47" t="s">
        <v>335</v>
      </c>
      <c r="C32" s="48" t="s">
        <v>336</v>
      </c>
      <c r="D32" s="49">
        <f>D31*1.07</f>
        <v>4654.5</v>
      </c>
      <c r="E32" s="44"/>
      <c r="F32" s="49">
        <v>4655</v>
      </c>
      <c r="G32" s="60"/>
      <c r="H32" s="59">
        <v>4655</v>
      </c>
    </row>
    <row r="33" spans="1:8" ht="16.5" customHeight="1">
      <c r="A33" s="46"/>
      <c r="B33" s="68" t="s">
        <v>337</v>
      </c>
      <c r="C33" s="69" t="s">
        <v>338</v>
      </c>
      <c r="D33" s="57" t="s">
        <v>339</v>
      </c>
      <c r="E33" s="44"/>
      <c r="F33" s="49"/>
      <c r="G33" s="60"/>
      <c r="H33" s="59"/>
    </row>
    <row r="34" spans="1:8" ht="16.5" customHeight="1">
      <c r="A34" s="46"/>
      <c r="B34" s="68" t="s">
        <v>340</v>
      </c>
      <c r="C34" s="69" t="s">
        <v>341</v>
      </c>
      <c r="D34" s="48"/>
      <c r="E34" s="44"/>
      <c r="F34" s="49"/>
      <c r="G34" s="60"/>
      <c r="H34" s="59"/>
    </row>
    <row r="35" spans="1:8" ht="16.5" customHeight="1">
      <c r="A35" s="46"/>
      <c r="B35" s="47"/>
      <c r="C35" s="70"/>
      <c r="D35" s="48" t="s">
        <v>363</v>
      </c>
      <c r="E35" s="44">
        <v>450</v>
      </c>
      <c r="F35" s="49">
        <v>5428</v>
      </c>
      <c r="G35" s="60">
        <v>470</v>
      </c>
      <c r="H35" s="59">
        <v>6655.2</v>
      </c>
    </row>
    <row r="36" spans="1:8" ht="16.5" customHeight="1">
      <c r="A36" s="46"/>
      <c r="B36" s="47"/>
      <c r="C36" s="70"/>
      <c r="D36" s="48" t="s">
        <v>342</v>
      </c>
      <c r="E36" s="44">
        <v>450</v>
      </c>
      <c r="F36" s="49">
        <v>13275</v>
      </c>
      <c r="G36" s="60" t="s">
        <v>326</v>
      </c>
      <c r="H36" s="61">
        <v>13865</v>
      </c>
    </row>
    <row r="37" spans="1:8" ht="16.5" customHeight="1">
      <c r="A37" s="46"/>
      <c r="B37" s="47"/>
      <c r="C37" s="48"/>
      <c r="D37" s="54"/>
      <c r="E37" s="54"/>
      <c r="F37" s="54"/>
      <c r="G37" s="64">
        <f>SUM(F32:F36)</f>
        <v>23358</v>
      </c>
      <c r="H37" s="65"/>
    </row>
    <row r="38" spans="1:8" ht="16.5" customHeight="1">
      <c r="A38" s="41">
        <v>4</v>
      </c>
      <c r="B38" s="42" t="s">
        <v>343</v>
      </c>
      <c r="C38" s="43"/>
      <c r="D38" s="43"/>
      <c r="E38" s="43"/>
      <c r="F38" s="43"/>
      <c r="G38" s="66"/>
      <c r="H38" s="67"/>
    </row>
    <row r="39" spans="1:8" ht="15" customHeight="1">
      <c r="A39" s="46"/>
      <c r="B39" s="47" t="s">
        <v>344</v>
      </c>
      <c r="C39" s="48" t="s">
        <v>317</v>
      </c>
      <c r="D39" s="48"/>
      <c r="E39" s="44"/>
      <c r="F39" s="49">
        <v>3850</v>
      </c>
      <c r="G39" s="60"/>
      <c r="H39" s="59">
        <v>3850</v>
      </c>
    </row>
    <row r="40" spans="1:8" ht="16.5" customHeight="1">
      <c r="A40" s="46"/>
      <c r="B40" s="47" t="s">
        <v>345</v>
      </c>
      <c r="C40" s="48" t="s">
        <v>346</v>
      </c>
      <c r="D40" s="49"/>
      <c r="E40" s="44"/>
      <c r="F40" s="49">
        <v>2500</v>
      </c>
      <c r="G40" s="60"/>
      <c r="H40" s="59">
        <v>2500</v>
      </c>
    </row>
    <row r="41" spans="1:8" ht="16.5" customHeight="1">
      <c r="A41" s="46"/>
      <c r="B41" s="71" t="s">
        <v>347</v>
      </c>
      <c r="C41" s="48"/>
      <c r="D41" s="54"/>
      <c r="E41" s="54"/>
      <c r="F41" s="54"/>
      <c r="G41" s="64">
        <f>SUM(F39:F40)</f>
        <v>6350</v>
      </c>
      <c r="H41" s="65"/>
    </row>
    <row r="42" spans="1:8" ht="16.5" customHeight="1" thickBot="1">
      <c r="A42" s="72"/>
      <c r="B42" s="73"/>
      <c r="C42" s="73"/>
      <c r="D42" s="73"/>
      <c r="E42" s="74"/>
      <c r="F42" s="75"/>
      <c r="G42" s="88">
        <f>SUM(G14:G41)</f>
        <v>124268</v>
      </c>
      <c r="H42" s="76">
        <f>SUM(H14:H41)</f>
        <v>126807.2</v>
      </c>
    </row>
    <row r="43" spans="1:4" ht="16.5" customHeight="1">
      <c r="A43" s="77"/>
      <c r="B43" s="78"/>
      <c r="C43" s="78"/>
      <c r="D43" s="78"/>
    </row>
    <row r="44" spans="1:4" ht="16.5" customHeight="1">
      <c r="A44" s="80"/>
      <c r="B44" s="78"/>
      <c r="C44" s="78"/>
      <c r="D44" s="78"/>
    </row>
    <row r="45" spans="1:10" ht="16.5" customHeight="1">
      <c r="A45" s="77"/>
      <c r="B45" s="78"/>
      <c r="C45" s="78"/>
      <c r="D45" s="78"/>
      <c r="J45" s="81"/>
    </row>
    <row r="46" spans="1:4" ht="12.75">
      <c r="A46" s="77"/>
      <c r="B46" s="78"/>
      <c r="C46" s="78"/>
      <c r="D46" s="78"/>
    </row>
    <row r="47" spans="1:4" ht="12.75">
      <c r="A47" s="77"/>
      <c r="B47" s="78"/>
      <c r="C47" s="78"/>
      <c r="D47" s="78"/>
    </row>
    <row r="48" spans="1:4" ht="12.75">
      <c r="A48" s="77"/>
      <c r="B48" s="78"/>
      <c r="C48" s="78"/>
      <c r="D48" s="78"/>
    </row>
    <row r="49" spans="1:2" ht="12.75">
      <c r="A49" s="77"/>
      <c r="B49" s="78"/>
    </row>
    <row r="50" ht="12.75">
      <c r="A50" s="77"/>
    </row>
    <row r="51" ht="12.75">
      <c r="A51" s="77"/>
    </row>
    <row r="52" ht="12.75">
      <c r="A52" s="77"/>
    </row>
    <row r="53" ht="12.75">
      <c r="A53" s="77"/>
    </row>
    <row r="54" ht="12.75">
      <c r="A54" s="77"/>
    </row>
  </sheetData>
  <mergeCells count="2">
    <mergeCell ref="A1:D1"/>
    <mergeCell ref="A2:D2"/>
  </mergeCells>
  <printOptions horizontalCentered="1"/>
  <pageMargins left="0" right="0" top="0.5" bottom="0.5" header="0.5" footer="0.5"/>
  <pageSetup horizontalDpi="200" verticalDpi="200" orientation="landscape" paperSize="9" scale="75" r:id="rId1"/>
  <headerFooter alignWithMargins="0"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Student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 Hui, Tan</dc:creator>
  <cp:keywords/>
  <dc:description/>
  <cp:lastModifiedBy>Monica Goh</cp:lastModifiedBy>
  <cp:lastPrinted>2008-06-08T09:48:15Z</cp:lastPrinted>
  <dcterms:created xsi:type="dcterms:W3CDTF">2008-04-05T12:24:39Z</dcterms:created>
  <dcterms:modified xsi:type="dcterms:W3CDTF">2008-06-09T03:26:36Z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